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1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8" i="81" l="1"/>
  <c r="P8" s="1"/>
  <c r="N16"/>
  <c r="P16" s="1"/>
  <c r="N32"/>
  <c r="P32" s="1"/>
  <c r="N40"/>
  <c r="P40" s="1"/>
  <c r="N44"/>
  <c r="P44" s="1"/>
  <c r="N48"/>
  <c r="P48" s="1"/>
  <c r="N56"/>
  <c r="P56" s="1"/>
  <c r="N76"/>
  <c r="P76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12"/>
  <c r="P12" s="1"/>
  <c r="N24"/>
  <c r="P24" s="1"/>
  <c r="N36"/>
  <c r="P36" s="1"/>
  <c r="N64"/>
  <c r="P64" s="1"/>
  <c r="N68"/>
  <c r="P68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20"/>
  <c r="P20" s="1"/>
  <c r="N28"/>
  <c r="P28" s="1"/>
  <c r="N52"/>
  <c r="P52" s="1"/>
  <c r="N60"/>
  <c r="P60" s="1"/>
  <c r="N72"/>
  <c r="P72" s="1"/>
  <c r="N80"/>
  <c r="P80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Q24" s="1"/>
  <c r="B28"/>
  <c r="D28" s="1"/>
  <c r="Q28" s="1"/>
  <c r="B32"/>
  <c r="D32" s="1"/>
  <c r="B36"/>
  <c r="D36" s="1"/>
  <c r="Q36" s="1"/>
  <c r="B40"/>
  <c r="D40" s="1"/>
  <c r="Q40" s="1"/>
  <c r="B44"/>
  <c r="D44" s="1"/>
  <c r="B48"/>
  <c r="D48" s="1"/>
  <c r="B52"/>
  <c r="D52" s="1"/>
  <c r="Q52" s="1"/>
  <c r="B56"/>
  <c r="D56" s="1"/>
  <c r="B60"/>
  <c r="D60" s="1"/>
  <c r="B64"/>
  <c r="D64" s="1"/>
  <c r="B68"/>
  <c r="D68" s="1"/>
  <c r="Q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B7"/>
  <c r="D7" s="1"/>
  <c r="B11"/>
  <c r="D11" s="1"/>
  <c r="Q11" s="1"/>
  <c r="B15"/>
  <c r="D15" s="1"/>
  <c r="B19"/>
  <c r="D19" s="1"/>
  <c r="B23"/>
  <c r="D23" s="1"/>
  <c r="B27"/>
  <c r="D27" s="1"/>
  <c r="Q27" s="1"/>
  <c r="B31"/>
  <c r="D31" s="1"/>
  <c r="B35"/>
  <c r="D35" s="1"/>
  <c r="Q35" s="1"/>
  <c r="B39"/>
  <c r="D39" s="1"/>
  <c r="Q39" s="1"/>
  <c r="B43"/>
  <c r="D43" s="1"/>
  <c r="Q43" s="1"/>
  <c r="B47"/>
  <c r="D47" s="1"/>
  <c r="B51"/>
  <c r="D51" s="1"/>
  <c r="B55"/>
  <c r="D55" s="1"/>
  <c r="Q55" s="1"/>
  <c r="B59"/>
  <c r="D59" s="1"/>
  <c r="Q59" s="1"/>
  <c r="B63"/>
  <c r="D63" s="1"/>
  <c r="B67"/>
  <c r="D67" s="1"/>
  <c r="B71"/>
  <c r="D71" s="1"/>
  <c r="Q71" s="1"/>
  <c r="B75"/>
  <c r="D75" s="1"/>
  <c r="Q75" s="1"/>
  <c r="B79"/>
  <c r="D79" s="1"/>
  <c r="B83"/>
  <c r="D83" s="1"/>
  <c r="Q83" s="1"/>
  <c r="B87"/>
  <c r="D87" s="1"/>
  <c r="Q87" s="1"/>
  <c r="B91"/>
  <c r="D91" s="1"/>
  <c r="B95"/>
  <c r="D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19" i="81" l="1"/>
  <c r="Q12"/>
  <c r="Q48"/>
  <c r="Q20"/>
  <c r="Q67"/>
  <c r="Q51"/>
  <c r="Q25"/>
  <c r="DM99" i="11"/>
  <c r="Q56" i="81"/>
  <c r="Q16"/>
  <c r="Q7"/>
  <c r="Q32"/>
  <c r="Q91"/>
  <c r="Q3"/>
  <c r="T2" i="82"/>
  <c r="T2" i="79"/>
  <c r="Q4" i="81"/>
  <c r="Q88"/>
  <c r="Q8"/>
  <c r="Q60"/>
  <c r="Q44"/>
  <c r="Q95"/>
  <c r="Q79"/>
  <c r="Q63"/>
  <c r="Q47"/>
  <c r="Q31"/>
  <c r="Q15"/>
  <c r="Q64"/>
  <c r="Q23"/>
  <c r="Q74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K99" i="27"/>
  <c r="AK99" i="29"/>
  <c r="AB96" i="63"/>
  <c r="AB88"/>
  <c r="AB76"/>
  <c r="AB60"/>
  <c r="AB56"/>
  <c r="AB52"/>
  <c r="AB44"/>
  <c r="AB36"/>
  <c r="AB28"/>
  <c r="AB20"/>
  <c r="AB97" i="62"/>
  <c r="AB93"/>
  <c r="AB85"/>
  <c r="AB65"/>
  <c r="AB61"/>
  <c r="AB57"/>
  <c r="AB29"/>
  <c r="AB25"/>
  <c r="AB21"/>
  <c r="AB96" i="61"/>
  <c r="AB84"/>
  <c r="AB68"/>
  <c r="AB48"/>
  <c r="AB32"/>
  <c r="AB28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F12" s="1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F46" s="1"/>
  <c r="B47"/>
  <c r="C47"/>
  <c r="B48"/>
  <c r="C48"/>
  <c r="B49"/>
  <c r="C49"/>
  <c r="B50"/>
  <c r="C50"/>
  <c r="F50" s="1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F22" s="1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B45"/>
  <c r="C45"/>
  <c r="B46"/>
  <c r="C46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U11"/>
  <c r="F11"/>
  <c r="U10"/>
  <c r="N10"/>
  <c r="F10"/>
  <c r="U9"/>
  <c r="N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F90"/>
  <c r="AD89"/>
  <c r="U89"/>
  <c r="N89"/>
  <c r="F89"/>
  <c r="AD88"/>
  <c r="U88"/>
  <c r="N88"/>
  <c r="U87"/>
  <c r="N87"/>
  <c r="F87"/>
  <c r="U86"/>
  <c r="N86"/>
  <c r="AD85"/>
  <c r="U85"/>
  <c r="N85"/>
  <c r="F85"/>
  <c r="U84"/>
  <c r="F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F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AD17"/>
  <c r="U17"/>
  <c r="F17"/>
  <c r="U16"/>
  <c r="F16"/>
  <c r="U15"/>
  <c r="F15"/>
  <c r="U14"/>
  <c r="F14"/>
  <c r="AD13"/>
  <c r="U13"/>
  <c r="F13"/>
  <c r="U12"/>
  <c r="U11"/>
  <c r="F11"/>
  <c r="U10"/>
  <c r="F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U63"/>
  <c r="F63"/>
  <c r="U62"/>
  <c r="N62"/>
  <c r="F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U81"/>
  <c r="F81"/>
  <c r="U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U67"/>
  <c r="F67"/>
  <c r="U66"/>
  <c r="F66"/>
  <c r="U65"/>
  <c r="F65"/>
  <c r="U64"/>
  <c r="F64"/>
  <c r="U63"/>
  <c r="F63"/>
  <c r="U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U51"/>
  <c r="N51"/>
  <c r="F51"/>
  <c r="U50"/>
  <c r="N50"/>
  <c r="U49"/>
  <c r="N49"/>
  <c r="F49"/>
  <c r="U48"/>
  <c r="F48"/>
  <c r="U47"/>
  <c r="N47"/>
  <c r="F47"/>
  <c r="U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U13"/>
  <c r="F13"/>
  <c r="U12"/>
  <c r="F12"/>
  <c r="U11"/>
  <c r="N11"/>
  <c r="F11"/>
  <c r="U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U85"/>
  <c r="N85"/>
  <c r="F85"/>
  <c r="U84"/>
  <c r="N84"/>
  <c r="U83"/>
  <c r="F83"/>
  <c r="U82"/>
  <c r="F82"/>
  <c r="U81"/>
  <c r="N81"/>
  <c r="F81"/>
  <c r="U80"/>
  <c r="N80"/>
  <c r="U79"/>
  <c r="F79"/>
  <c r="U78"/>
  <c r="U77"/>
  <c r="N77"/>
  <c r="F77"/>
  <c r="U76"/>
  <c r="N76"/>
  <c r="F76"/>
  <c r="U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F60"/>
  <c r="U59"/>
  <c r="F59"/>
  <c r="U58"/>
  <c r="U57"/>
  <c r="F57"/>
  <c r="U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F46"/>
  <c r="U45"/>
  <c r="N45"/>
  <c r="U44"/>
  <c r="F44"/>
  <c r="U43"/>
  <c r="F43"/>
  <c r="U42"/>
  <c r="U41"/>
  <c r="F41"/>
  <c r="U40"/>
  <c r="U39"/>
  <c r="F39"/>
  <c r="U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F99"/>
  <c r="C99"/>
  <c r="I99"/>
  <c r="F75" i="55"/>
  <c r="F87" i="63"/>
  <c r="F76"/>
  <c r="F47"/>
  <c r="F43"/>
  <c r="F30"/>
  <c r="C99"/>
  <c r="B99"/>
  <c r="F9"/>
  <c r="C99" i="56"/>
  <c r="B99"/>
  <c r="F10"/>
  <c r="C99" i="55"/>
  <c r="F3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V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M77" i="65"/>
  <c r="D77" i="55" s="1"/>
  <c r="M78" i="65"/>
  <c r="D78" i="55" s="1"/>
  <c r="G78" s="1"/>
  <c r="M79" i="65"/>
  <c r="D79" i="55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M88" i="65"/>
  <c r="D88" i="55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N85"/>
  <c r="N86"/>
  <c r="O86" s="1"/>
  <c r="N89"/>
  <c r="O89" s="1"/>
  <c r="N90"/>
  <c r="N93"/>
  <c r="O93" s="1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48" i="55"/>
  <c r="V56"/>
  <c r="V4"/>
  <c r="V32"/>
  <c r="O32"/>
  <c r="V47"/>
  <c r="V16"/>
  <c r="O16"/>
  <c r="V24"/>
  <c r="O98"/>
  <c r="V26" i="56"/>
  <c r="O35"/>
  <c r="V40"/>
  <c r="V42"/>
  <c r="O51"/>
  <c r="V40" i="57"/>
  <c r="N8" i="55"/>
  <c r="F9"/>
  <c r="I99"/>
  <c r="M99"/>
  <c r="G10"/>
  <c r="N12"/>
  <c r="O12" s="1"/>
  <c r="F13"/>
  <c r="N28"/>
  <c r="O28" s="1"/>
  <c r="F29"/>
  <c r="G42"/>
  <c r="N44"/>
  <c r="F45"/>
  <c r="G58"/>
  <c r="N60"/>
  <c r="F61"/>
  <c r="O64"/>
  <c r="O72"/>
  <c r="O80"/>
  <c r="O92"/>
  <c r="O45" i="56"/>
  <c r="O65"/>
  <c r="V3" i="55"/>
  <c r="V82"/>
  <c r="O15" i="56"/>
  <c r="O47"/>
  <c r="V52"/>
  <c r="V59"/>
  <c r="O70"/>
  <c r="V94"/>
  <c r="V12" i="55"/>
  <c r="V28"/>
  <c r="V44"/>
  <c r="V60"/>
  <c r="V11" i="56"/>
  <c r="V18"/>
  <c r="V27"/>
  <c r="V48"/>
  <c r="V50"/>
  <c r="B99" i="55"/>
  <c r="F3"/>
  <c r="K99"/>
  <c r="F5"/>
  <c r="N20"/>
  <c r="O20" s="1"/>
  <c r="F21"/>
  <c r="N36"/>
  <c r="O36" s="1"/>
  <c r="F37"/>
  <c r="N52"/>
  <c r="O52" s="1"/>
  <c r="F53"/>
  <c r="O68"/>
  <c r="O76"/>
  <c r="O84"/>
  <c r="O21" i="56"/>
  <c r="O37"/>
  <c r="O53"/>
  <c r="O61"/>
  <c r="O70" i="55"/>
  <c r="O86"/>
  <c r="O7" i="56"/>
  <c r="O23"/>
  <c r="V39"/>
  <c r="V63"/>
  <c r="V82"/>
  <c r="J99" i="55"/>
  <c r="N24"/>
  <c r="O24" s="1"/>
  <c r="N40"/>
  <c r="N56"/>
  <c r="V38" i="58"/>
  <c r="V70"/>
  <c r="V86"/>
  <c r="G3" i="56"/>
  <c r="V56"/>
  <c r="V60"/>
  <c r="V64"/>
  <c r="B99" i="57"/>
  <c r="F3"/>
  <c r="K99"/>
  <c r="N82"/>
  <c r="F83"/>
  <c r="F97"/>
  <c r="C99" i="58"/>
  <c r="I99"/>
  <c r="B99" i="81" s="1"/>
  <c r="D99" s="1"/>
  <c r="M99" i="58"/>
  <c r="N4"/>
  <c r="F5"/>
  <c r="N12"/>
  <c r="F13"/>
  <c r="N20"/>
  <c r="F21"/>
  <c r="V82"/>
  <c r="V64" i="55"/>
  <c r="V68"/>
  <c r="V72"/>
  <c r="V76"/>
  <c r="V80"/>
  <c r="V84"/>
  <c r="V92"/>
  <c r="F3" i="56"/>
  <c r="F99" s="1"/>
  <c r="V9"/>
  <c r="V13"/>
  <c r="V21"/>
  <c r="V29"/>
  <c r="V37"/>
  <c r="V45"/>
  <c r="V49"/>
  <c r="V53"/>
  <c r="V57"/>
  <c r="V61"/>
  <c r="V65"/>
  <c r="V77"/>
  <c r="V81"/>
  <c r="V85"/>
  <c r="V89"/>
  <c r="V93"/>
  <c r="V97"/>
  <c r="N3" i="57"/>
  <c r="V33" i="58"/>
  <c r="V97"/>
  <c r="N3" i="56"/>
  <c r="G88" i="57"/>
  <c r="N90"/>
  <c r="F91"/>
  <c r="K99" i="58"/>
  <c r="U99"/>
  <c r="F9"/>
  <c r="F17"/>
  <c r="V26"/>
  <c r="O26"/>
  <c r="V42"/>
  <c r="O45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5" i="58" l="1"/>
  <c r="O25"/>
  <c r="N99" i="81"/>
  <c r="P99" s="1"/>
  <c r="K99"/>
  <c r="M99" s="1"/>
  <c r="H99"/>
  <c r="J99" s="1"/>
  <c r="E99"/>
  <c r="G99" s="1"/>
  <c r="O78" i="56"/>
  <c r="O66"/>
  <c r="O62"/>
  <c r="O54"/>
  <c r="O46"/>
  <c r="O30"/>
  <c r="O26"/>
  <c r="O10"/>
  <c r="O68"/>
  <c r="O78" i="55"/>
  <c r="O74"/>
  <c r="O66"/>
  <c r="F99" i="63"/>
  <c r="O76" i="56"/>
  <c r="O69"/>
  <c r="V68"/>
  <c r="O24"/>
  <c r="O92"/>
  <c r="O73"/>
  <c r="O32"/>
  <c r="V17"/>
  <c r="G96" i="55"/>
  <c r="O96" s="1"/>
  <c r="G14"/>
  <c r="V14" s="1"/>
  <c r="O60"/>
  <c r="O56"/>
  <c r="O9"/>
  <c r="O4"/>
  <c r="O84" i="56"/>
  <c r="O80"/>
  <c r="O72"/>
  <c r="O64"/>
  <c r="O36"/>
  <c r="O28"/>
  <c r="O5"/>
  <c r="O85"/>
  <c r="O57"/>
  <c r="V33"/>
  <c r="O29"/>
  <c r="O25"/>
  <c r="O13"/>
  <c r="G91" i="55"/>
  <c r="V91" s="1"/>
  <c r="G88"/>
  <c r="G87"/>
  <c r="V87" s="1"/>
  <c r="G79"/>
  <c r="V79" s="1"/>
  <c r="G75"/>
  <c r="V75" s="1"/>
  <c r="G71"/>
  <c r="G67"/>
  <c r="V67" s="1"/>
  <c r="G59"/>
  <c r="V59" s="1"/>
  <c r="O44"/>
  <c r="G40"/>
  <c r="V40" s="1"/>
  <c r="O30"/>
  <c r="O19"/>
  <c r="V66"/>
  <c r="V51"/>
  <c r="O46"/>
  <c r="O57" i="58"/>
  <c r="G26" i="57"/>
  <c r="V26" s="1"/>
  <c r="O93" i="58"/>
  <c r="O74"/>
  <c r="G90" i="57"/>
  <c r="V90" s="1"/>
  <c r="G70"/>
  <c r="V70" s="1"/>
  <c r="G54"/>
  <c r="V54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39"/>
  <c r="V5" i="58"/>
  <c r="G13" i="57"/>
  <c r="O13" s="1"/>
  <c r="G29"/>
  <c r="V29" s="1"/>
  <c r="G45"/>
  <c r="O45" s="1"/>
  <c r="G61"/>
  <c r="V61" s="1"/>
  <c r="G77"/>
  <c r="V77" s="1"/>
  <c r="G93"/>
  <c r="V93" s="1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47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4" i="56" l="1"/>
  <c r="Q99" i="81"/>
  <c r="V96" i="55"/>
  <c r="O14"/>
  <c r="O75"/>
  <c r="O49"/>
  <c r="O91"/>
  <c r="O88"/>
  <c r="V88"/>
  <c r="O87"/>
  <c r="O79"/>
  <c r="V71"/>
  <c r="O71"/>
  <c r="O67"/>
  <c r="O59"/>
  <c r="O40"/>
  <c r="O26" i="57"/>
  <c r="O5"/>
  <c r="O90"/>
  <c r="O25"/>
  <c r="V13"/>
  <c r="O11" i="58"/>
  <c r="O77" i="5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N25" i="78"/>
  <c r="L41"/>
  <c r="B15"/>
  <c r="H94"/>
  <c r="Q93"/>
  <c r="N49"/>
  <c r="J58"/>
  <c r="H22"/>
  <c r="I53"/>
  <c r="I70"/>
  <c r="L3"/>
  <c r="L38"/>
  <c r="O13"/>
  <c r="G2"/>
  <c r="J27"/>
  <c r="I98"/>
  <c r="G54"/>
  <c r="O88"/>
  <c r="N58"/>
  <c r="H89"/>
  <c r="N4"/>
  <c r="G3"/>
  <c r="B97"/>
  <c r="H11"/>
  <c r="J3"/>
  <c r="J36"/>
  <c r="H64"/>
  <c r="P68"/>
  <c r="P64"/>
  <c r="L46"/>
  <c r="P98"/>
  <c r="J91"/>
  <c r="J19"/>
  <c r="G60"/>
  <c r="P50"/>
  <c r="O65"/>
  <c r="O47"/>
  <c r="O62"/>
  <c r="I8"/>
  <c r="O7"/>
  <c r="B11"/>
  <c r="J32"/>
  <c r="P60"/>
  <c r="K59"/>
  <c r="O21"/>
  <c r="N63"/>
  <c r="Q26"/>
  <c r="Q69"/>
  <c r="H53"/>
  <c r="B36"/>
  <c r="L68"/>
  <c r="L62"/>
  <c r="I96"/>
  <c r="G40"/>
  <c r="I52"/>
  <c r="J28"/>
  <c r="P44"/>
  <c r="I54"/>
  <c r="B58"/>
  <c r="H66"/>
  <c r="O82"/>
  <c r="O81"/>
  <c r="L84"/>
  <c r="Q66"/>
  <c r="I59"/>
  <c r="Q18"/>
  <c r="O73"/>
  <c r="O41"/>
  <c r="C1"/>
  <c r="K49"/>
  <c r="O6"/>
  <c r="G31"/>
  <c r="O49"/>
  <c r="J29"/>
  <c r="I34"/>
  <c r="H42"/>
  <c r="H58"/>
  <c r="J41"/>
  <c r="B21"/>
  <c r="H41"/>
  <c r="N43"/>
  <c r="Q7"/>
  <c r="G72"/>
  <c r="K47"/>
  <c r="B77"/>
  <c r="Q23"/>
  <c r="H5"/>
  <c r="K33"/>
  <c r="G94"/>
  <c r="P34"/>
  <c r="B64"/>
  <c r="H33"/>
  <c r="G58"/>
  <c r="J95"/>
  <c r="J69"/>
  <c r="L37"/>
  <c r="G16"/>
  <c r="O64"/>
  <c r="K37"/>
  <c r="H34"/>
  <c r="N10"/>
  <c r="B60"/>
  <c r="B12"/>
  <c r="H4"/>
  <c r="P32"/>
  <c r="H91"/>
  <c r="I16"/>
  <c r="H46"/>
  <c r="O27"/>
  <c r="L34"/>
  <c r="K44"/>
  <c r="K54"/>
  <c r="J33"/>
  <c r="J15"/>
  <c r="L54"/>
  <c r="K82"/>
  <c r="Q78"/>
  <c r="P25"/>
  <c r="L29"/>
  <c r="N39"/>
  <c r="I48"/>
  <c r="G29"/>
  <c r="P40"/>
  <c r="K79"/>
  <c r="Q54"/>
  <c r="O75"/>
  <c r="L76"/>
  <c r="Q77"/>
  <c r="K84"/>
  <c r="B73"/>
  <c r="L53"/>
  <c r="K63"/>
  <c r="B19"/>
  <c r="J74"/>
  <c r="G35"/>
  <c r="G92"/>
  <c r="N65"/>
  <c r="Q68"/>
  <c r="G34"/>
  <c r="J46"/>
  <c r="Q53"/>
  <c r="K81"/>
  <c r="J62"/>
  <c r="J4"/>
  <c r="B32"/>
  <c r="J56"/>
  <c r="K22"/>
  <c r="P66"/>
  <c r="K96"/>
  <c r="L91"/>
  <c r="H92"/>
  <c r="G97"/>
  <c r="K48"/>
  <c r="I32"/>
  <c r="B34"/>
  <c r="Q27"/>
  <c r="K94"/>
  <c r="J51"/>
  <c r="O60"/>
  <c r="P7"/>
  <c r="P3"/>
  <c r="L4"/>
  <c r="Q43"/>
  <c r="Q49"/>
  <c r="G17"/>
  <c r="P80"/>
  <c r="P72"/>
  <c r="H18"/>
  <c r="H38"/>
  <c r="L33"/>
  <c r="K52"/>
  <c r="B16"/>
  <c r="N45"/>
  <c r="O76"/>
  <c r="J14"/>
  <c r="Q5"/>
  <c r="K10"/>
  <c r="G69"/>
  <c r="J71"/>
  <c r="B26"/>
  <c r="B70"/>
  <c r="N75"/>
  <c r="L42"/>
  <c r="L49"/>
  <c r="J52"/>
  <c r="H37"/>
  <c r="G80"/>
  <c r="B47"/>
  <c r="K65"/>
  <c r="H62"/>
  <c r="G61"/>
  <c r="P90"/>
  <c r="O39"/>
  <c r="Q79"/>
  <c r="L78"/>
  <c r="Q56"/>
  <c r="N34"/>
  <c r="B44"/>
  <c r="Q40"/>
  <c r="K9"/>
  <c r="N84"/>
  <c r="H96"/>
  <c r="O55"/>
  <c r="N60"/>
  <c r="Q3"/>
  <c r="P33"/>
  <c r="G85"/>
  <c r="O35"/>
  <c r="Q75"/>
  <c r="B54"/>
  <c r="B87"/>
  <c r="L18"/>
  <c r="N44"/>
  <c r="H20"/>
  <c r="O40"/>
  <c r="K43"/>
  <c r="K19"/>
  <c r="B28"/>
  <c r="O43"/>
  <c r="L80"/>
  <c r="I49"/>
  <c r="H90"/>
  <c r="Q97"/>
  <c r="N28"/>
  <c r="P47"/>
  <c r="I73"/>
  <c r="P88"/>
  <c r="B72"/>
  <c r="I25"/>
  <c r="K87"/>
  <c r="K12"/>
  <c r="G50"/>
  <c r="N70"/>
  <c r="B25"/>
  <c r="B45"/>
  <c r="L30"/>
  <c r="Q74"/>
  <c r="G23"/>
  <c r="G74"/>
  <c r="Q60"/>
  <c r="I88"/>
  <c r="P71"/>
  <c r="L90"/>
  <c r="K78"/>
  <c r="N95"/>
  <c r="P24"/>
  <c r="Q82"/>
  <c r="G49"/>
  <c r="Q72"/>
  <c r="H40"/>
  <c r="I24"/>
  <c r="B22"/>
  <c r="I41"/>
  <c r="Q13"/>
  <c r="O52"/>
  <c r="K25"/>
  <c r="H21"/>
  <c r="O34"/>
  <c r="I62"/>
  <c r="B51"/>
  <c r="P76"/>
  <c r="N73"/>
  <c r="P65"/>
  <c r="G89"/>
  <c r="N26"/>
  <c r="O80"/>
  <c r="G96"/>
  <c r="Q4"/>
  <c r="G27"/>
  <c r="O24"/>
  <c r="B83"/>
  <c r="K7"/>
  <c r="Q58"/>
  <c r="N23"/>
  <c r="L39"/>
  <c r="P39"/>
  <c r="I12"/>
  <c r="L63"/>
  <c r="H45"/>
  <c r="G63"/>
  <c r="J26"/>
  <c r="J6"/>
  <c r="P42"/>
  <c r="H86"/>
  <c r="I68"/>
  <c r="N41"/>
  <c r="K32"/>
  <c r="J20"/>
  <c r="K80"/>
  <c r="K45"/>
  <c r="I85"/>
  <c r="H95"/>
  <c r="J66"/>
  <c r="H54"/>
  <c r="O83"/>
  <c r="G83"/>
  <c r="B33"/>
  <c r="K57"/>
  <c r="Q83"/>
  <c r="B55"/>
  <c r="L65"/>
  <c r="O92"/>
  <c r="B5"/>
  <c r="J11"/>
  <c r="K91"/>
  <c r="K27"/>
  <c r="P5"/>
  <c r="P54"/>
  <c r="G73"/>
  <c r="L95"/>
  <c r="B71"/>
  <c r="Q22"/>
  <c r="B10"/>
  <c r="O15"/>
  <c r="Q30"/>
  <c r="Q44"/>
  <c r="I28"/>
  <c r="B81"/>
  <c r="H57"/>
  <c r="B61"/>
  <c r="L32"/>
  <c r="O79"/>
  <c r="P48"/>
  <c r="P56"/>
  <c r="L61"/>
  <c r="L48"/>
  <c r="H36"/>
  <c r="K67"/>
  <c r="Q37"/>
  <c r="O38"/>
  <c r="K90"/>
  <c r="H75"/>
  <c r="Q47"/>
  <c r="P75"/>
  <c r="P17"/>
  <c r="G36"/>
  <c r="B74"/>
  <c r="L64"/>
  <c r="G5"/>
  <c r="B39"/>
  <c r="G81"/>
  <c r="J50"/>
  <c r="L85"/>
  <c r="G88"/>
  <c r="B68"/>
  <c r="L77"/>
  <c r="H27"/>
  <c r="N80"/>
  <c r="O25"/>
  <c r="Q17"/>
  <c r="K29"/>
  <c r="G51"/>
  <c r="B86"/>
  <c r="N18"/>
  <c r="I21"/>
  <c r="N71"/>
  <c r="I87"/>
  <c r="P28"/>
  <c r="N51"/>
  <c r="N66"/>
  <c r="N46"/>
  <c r="B89"/>
  <c r="Q96"/>
  <c r="O51"/>
  <c r="G7"/>
  <c r="O89"/>
  <c r="K77"/>
  <c r="Q36"/>
  <c r="H10"/>
  <c r="I86"/>
  <c r="L17"/>
  <c r="P46"/>
  <c r="N78"/>
  <c r="K20"/>
  <c r="K6"/>
  <c r="G46"/>
  <c r="L27"/>
  <c r="B46"/>
  <c r="J47"/>
  <c r="G12"/>
  <c r="B93"/>
  <c r="B94"/>
  <c r="I26"/>
  <c r="G84"/>
  <c r="H81"/>
  <c r="B27"/>
  <c r="L15"/>
  <c r="G26"/>
  <c r="N8"/>
  <c r="Q51"/>
  <c r="H35"/>
  <c r="P36"/>
  <c r="K39"/>
  <c r="I45"/>
  <c r="I46"/>
  <c r="H47"/>
  <c r="B59"/>
  <c r="G6"/>
  <c r="N85"/>
  <c r="H70"/>
  <c r="H71"/>
  <c r="P19"/>
  <c r="B52"/>
  <c r="J85"/>
  <c r="I92"/>
  <c r="J77"/>
  <c r="B35"/>
  <c r="H26"/>
  <c r="N19"/>
  <c r="J93"/>
  <c r="I30"/>
  <c r="J39"/>
  <c r="B17"/>
  <c r="L92"/>
  <c r="K35"/>
  <c r="G39"/>
  <c r="L8"/>
  <c r="Q73"/>
  <c r="J64"/>
  <c r="B75"/>
  <c r="G22"/>
  <c r="K17"/>
  <c r="O48"/>
  <c r="B62"/>
  <c r="G86"/>
  <c r="N94"/>
  <c r="L23"/>
  <c r="Q31"/>
  <c r="L24"/>
  <c r="I6"/>
  <c r="P84"/>
  <c r="Q57"/>
  <c r="O91"/>
  <c r="I61"/>
  <c r="B42"/>
  <c r="L55"/>
  <c r="I91"/>
  <c r="B13"/>
  <c r="K97"/>
  <c r="P10"/>
  <c r="Q38"/>
  <c r="N89"/>
  <c r="N42"/>
  <c r="Q46"/>
  <c r="N86"/>
  <c r="P13"/>
  <c r="O36"/>
  <c r="K56"/>
  <c r="H12"/>
  <c r="L12"/>
  <c r="H88"/>
  <c r="J13"/>
  <c r="P55"/>
  <c r="G47"/>
  <c r="G25"/>
  <c r="H6"/>
  <c r="I69"/>
  <c r="O22"/>
  <c r="P37"/>
  <c r="O69"/>
  <c r="N90"/>
  <c r="I67"/>
  <c r="L74"/>
  <c r="B85"/>
  <c r="J96"/>
  <c r="I78"/>
  <c r="I71"/>
  <c r="H65"/>
  <c r="G59"/>
  <c r="O3"/>
  <c r="B29"/>
  <c r="L47"/>
  <c r="I81"/>
  <c r="Q50"/>
  <c r="H76"/>
  <c r="Q28"/>
  <c r="Q8"/>
  <c r="K72"/>
  <c r="L73"/>
  <c r="N68"/>
  <c r="J23"/>
  <c r="I10"/>
  <c r="B88"/>
  <c r="K16"/>
  <c r="J72"/>
  <c r="J57"/>
  <c r="J80"/>
  <c r="P96"/>
  <c r="I19"/>
  <c r="O66"/>
  <c r="N52"/>
  <c r="G52"/>
  <c r="N59"/>
  <c r="G21"/>
  <c r="Q6"/>
  <c r="G90"/>
  <c r="L40"/>
  <c r="J86"/>
  <c r="Q76"/>
  <c r="J31"/>
  <c r="G57"/>
  <c r="K36"/>
  <c r="B2"/>
  <c r="P94"/>
  <c r="B80"/>
  <c r="Q64"/>
  <c r="I3"/>
  <c r="O59"/>
  <c r="L60"/>
  <c r="P26"/>
  <c r="L5"/>
  <c r="G37"/>
  <c r="G77"/>
  <c r="N37"/>
  <c r="I11"/>
  <c r="Q62"/>
  <c r="I51"/>
  <c r="K40"/>
  <c r="O56"/>
  <c r="O98"/>
  <c r="N21"/>
  <c r="Q42"/>
  <c r="B56"/>
  <c r="B76"/>
  <c r="O5"/>
  <c r="K62"/>
  <c r="B65"/>
  <c r="L11"/>
  <c r="J60"/>
  <c r="P57"/>
  <c r="G28"/>
  <c r="P27"/>
  <c r="L72"/>
  <c r="O94"/>
  <c r="H48"/>
  <c r="Q84"/>
  <c r="O42"/>
  <c r="I93"/>
  <c r="J35"/>
  <c r="K74"/>
  <c r="B95"/>
  <c r="I29"/>
  <c r="J55"/>
  <c r="N38"/>
  <c r="K92"/>
  <c r="N7"/>
  <c r="K86"/>
  <c r="N55"/>
  <c r="I72"/>
  <c r="B57"/>
  <c r="I13"/>
  <c r="B41"/>
  <c r="O20"/>
  <c r="O53"/>
  <c r="N82"/>
  <c r="P62"/>
  <c r="J59"/>
  <c r="H52"/>
  <c r="Q21"/>
  <c r="H3"/>
  <c r="O33"/>
  <c r="N91"/>
  <c r="B90"/>
  <c r="P79"/>
  <c r="Q32"/>
  <c r="L93"/>
  <c r="Q71"/>
  <c r="N30"/>
  <c r="L6"/>
  <c r="O45"/>
  <c r="P69"/>
  <c r="L97"/>
  <c r="H43"/>
  <c r="L88"/>
  <c r="G79"/>
  <c r="N88"/>
  <c r="H82"/>
  <c r="P31"/>
  <c r="P11"/>
  <c r="N24"/>
  <c r="J5"/>
  <c r="H8"/>
  <c r="B53"/>
  <c r="B7"/>
  <c r="J7"/>
  <c r="I77"/>
  <c r="K26"/>
  <c r="O37"/>
  <c r="Q52"/>
  <c r="J16"/>
  <c r="P20"/>
  <c r="Q25"/>
  <c r="G8"/>
  <c r="L70"/>
  <c r="H79"/>
  <c r="O67"/>
  <c r="K18"/>
  <c r="H85"/>
  <c r="N16"/>
  <c r="L52"/>
  <c r="H17"/>
  <c r="H30"/>
  <c r="K41"/>
  <c r="I60"/>
  <c r="I35"/>
  <c r="K46"/>
  <c r="N93"/>
  <c r="Q63"/>
  <c r="L28"/>
  <c r="J21"/>
  <c r="B18"/>
  <c r="P63"/>
  <c r="P58"/>
  <c r="O26"/>
  <c r="O54"/>
  <c r="J65"/>
  <c r="J84"/>
  <c r="G68"/>
  <c r="Q35"/>
  <c r="I64"/>
  <c r="H84"/>
  <c r="G33"/>
  <c r="K75"/>
  <c r="P73"/>
  <c r="O68"/>
  <c r="N61"/>
  <c r="G19"/>
  <c r="J90"/>
  <c r="P61"/>
  <c r="H67"/>
  <c r="P93"/>
  <c r="J37"/>
  <c r="H61"/>
  <c r="O44"/>
  <c r="I63"/>
  <c r="O86"/>
  <c r="J98"/>
  <c r="H77"/>
  <c r="J48"/>
  <c r="J82"/>
  <c r="H2"/>
  <c r="I31"/>
  <c r="I76"/>
  <c r="G75"/>
  <c r="O17"/>
  <c r="F1"/>
  <c r="N6"/>
  <c r="H80"/>
  <c r="K21"/>
  <c r="O4"/>
  <c r="P89"/>
  <c r="J79"/>
  <c r="H87"/>
  <c r="J43"/>
  <c r="K50"/>
  <c r="N48"/>
  <c r="P29"/>
  <c r="I17"/>
  <c r="G62"/>
  <c r="J45"/>
  <c r="B96"/>
  <c r="G53"/>
  <c r="O87"/>
  <c r="O97"/>
  <c r="G48"/>
  <c r="I18"/>
  <c r="L13"/>
  <c r="P21"/>
  <c r="H72"/>
  <c r="K34"/>
  <c r="H13"/>
  <c r="P92"/>
  <c r="Q41"/>
  <c r="Q70"/>
  <c r="I74"/>
  <c r="K5"/>
  <c r="P15"/>
  <c r="Q89"/>
  <c r="I22"/>
  <c r="J94"/>
  <c r="N20"/>
  <c r="O85"/>
  <c r="P16"/>
  <c r="N47"/>
  <c r="L36"/>
  <c r="Q59"/>
  <c r="P49"/>
  <c r="P45"/>
  <c r="G55"/>
  <c r="K69"/>
  <c r="B20"/>
  <c r="L87"/>
  <c r="G30"/>
  <c r="K70"/>
  <c r="P43"/>
  <c r="L59"/>
  <c r="N97"/>
  <c r="Q11"/>
  <c r="J30"/>
  <c r="G66"/>
  <c r="I84"/>
  <c r="H69"/>
  <c r="L25"/>
  <c r="N96"/>
  <c r="P81"/>
  <c r="K55"/>
  <c r="I43"/>
  <c r="P35"/>
  <c r="O72"/>
  <c r="B49"/>
  <c r="I55"/>
  <c r="N83"/>
  <c r="P41"/>
  <c r="K60"/>
  <c r="Q95"/>
  <c r="J63"/>
  <c r="O50"/>
  <c r="L10"/>
  <c r="K83"/>
  <c r="Q67"/>
  <c r="Q10"/>
  <c r="H7"/>
  <c r="K73"/>
  <c r="N13"/>
  <c r="K85"/>
  <c r="I38"/>
  <c r="I33"/>
  <c r="N40"/>
  <c r="Q24"/>
  <c r="B38"/>
  <c r="B98"/>
  <c r="J75"/>
  <c r="L14"/>
  <c r="J8"/>
  <c r="H73"/>
  <c r="G64"/>
  <c r="B40"/>
  <c r="D1"/>
  <c r="J97"/>
  <c r="Q80"/>
  <c r="L66"/>
  <c r="Q45"/>
  <c r="G24"/>
  <c r="L67"/>
  <c r="K76"/>
  <c r="O16"/>
  <c r="K89"/>
  <c r="Q85"/>
  <c r="G95"/>
  <c r="J68"/>
  <c r="K11"/>
  <c r="Q90"/>
  <c r="J9"/>
  <c r="P78"/>
  <c r="J24"/>
  <c r="H59"/>
  <c r="I42"/>
  <c r="G82"/>
  <c r="P91"/>
  <c r="N50"/>
  <c r="O57"/>
  <c r="H29"/>
  <c r="H63"/>
  <c r="P53"/>
  <c r="N17"/>
  <c r="G42"/>
  <c r="K95"/>
  <c r="I58"/>
  <c r="B69"/>
  <c r="O12"/>
  <c r="I75"/>
  <c r="K61"/>
  <c r="B24"/>
  <c r="B79"/>
  <c r="J18"/>
  <c r="H19"/>
  <c r="P87"/>
  <c r="O96"/>
  <c r="I90"/>
  <c r="K31"/>
  <c r="N3"/>
  <c r="L19"/>
  <c r="N35"/>
  <c r="O28"/>
  <c r="G11"/>
  <c r="P86"/>
  <c r="J40"/>
  <c r="G71"/>
  <c r="I97"/>
  <c r="L22"/>
  <c r="H31"/>
  <c r="G67"/>
  <c r="P95"/>
  <c r="N5"/>
  <c r="L89"/>
  <c r="B92"/>
  <c r="N62"/>
  <c r="Q34"/>
  <c r="N53"/>
  <c r="L57"/>
  <c r="K53"/>
  <c r="G20"/>
  <c r="K71"/>
  <c r="I27"/>
  <c r="I50"/>
  <c r="G56"/>
  <c r="J12"/>
  <c r="O32"/>
  <c r="P4"/>
  <c r="P82"/>
  <c r="P74"/>
  <c r="G9"/>
  <c r="O58"/>
  <c r="L51"/>
  <c r="G43"/>
  <c r="N54"/>
  <c r="K30"/>
  <c r="B67"/>
  <c r="H28"/>
  <c r="H16"/>
  <c r="P83"/>
  <c r="Q39"/>
  <c r="G4"/>
  <c r="P23"/>
  <c r="G78"/>
  <c r="N67"/>
  <c r="N12"/>
  <c r="Q94"/>
  <c r="I20"/>
  <c r="N76"/>
  <c r="J70"/>
  <c r="I4"/>
  <c r="K23"/>
  <c r="Q98"/>
  <c r="K66"/>
  <c r="I14"/>
  <c r="K15"/>
  <c r="Q65"/>
  <c r="I79"/>
  <c r="P51"/>
  <c r="O77"/>
  <c r="G76"/>
  <c r="K42"/>
  <c r="O93"/>
  <c r="L44"/>
  <c r="O19"/>
  <c r="O74"/>
  <c r="L58"/>
  <c r="L75"/>
  <c r="J53"/>
  <c r="I15"/>
  <c r="O14"/>
  <c r="L43"/>
  <c r="K88"/>
  <c r="G38"/>
  <c r="Q81"/>
  <c r="L94"/>
  <c r="Q33"/>
  <c r="I23"/>
  <c r="L56"/>
  <c r="Q20"/>
  <c r="K13"/>
  <c r="L71"/>
  <c r="N27"/>
  <c r="H51"/>
  <c r="L9"/>
  <c r="N31"/>
  <c r="H39"/>
  <c r="H68"/>
  <c r="Q86"/>
  <c r="O63"/>
  <c r="N81"/>
  <c r="I7"/>
  <c r="J87"/>
  <c r="K14"/>
  <c r="L82"/>
  <c r="P70"/>
  <c r="L69"/>
  <c r="H98"/>
  <c r="G93"/>
  <c r="Q87"/>
  <c r="J83"/>
  <c r="H74"/>
  <c r="B48"/>
  <c r="O78"/>
  <c r="I82"/>
  <c r="I95"/>
  <c r="K51"/>
  <c r="B78"/>
  <c r="L81"/>
  <c r="N64"/>
  <c r="O31"/>
  <c r="N77"/>
  <c r="N15"/>
  <c r="P85"/>
  <c r="H15"/>
  <c r="N22"/>
  <c r="K4"/>
  <c r="L21"/>
  <c r="H60"/>
  <c r="G13"/>
  <c r="G70"/>
  <c r="G32"/>
  <c r="B82"/>
  <c r="B31"/>
  <c r="O8"/>
  <c r="O90"/>
  <c r="P38"/>
  <c r="I83"/>
  <c r="B4"/>
  <c r="K58"/>
  <c r="K28"/>
  <c r="L96"/>
  <c r="I9"/>
  <c r="K3"/>
  <c r="Q29"/>
  <c r="Q14"/>
  <c r="I36"/>
  <c r="Q16"/>
  <c r="I39"/>
  <c r="P18"/>
  <c r="L83"/>
  <c r="B3"/>
  <c r="J42"/>
  <c r="J54"/>
  <c r="L16"/>
  <c r="G91"/>
  <c r="J61"/>
  <c r="G41"/>
  <c r="B9"/>
  <c r="L98"/>
  <c r="O23"/>
  <c r="I57"/>
  <c r="H93"/>
  <c r="L79"/>
  <c r="G45"/>
  <c r="G10"/>
  <c r="H50"/>
  <c r="P97"/>
  <c r="I89"/>
  <c r="J17"/>
  <c r="N74"/>
  <c r="H25"/>
  <c r="H14"/>
  <c r="Q61"/>
  <c r="J92"/>
  <c r="B37"/>
  <c r="B14"/>
  <c r="H97"/>
  <c r="H9"/>
  <c r="I56"/>
  <c r="L50"/>
  <c r="O9"/>
  <c r="N56"/>
  <c r="J38"/>
  <c r="J89"/>
  <c r="I65"/>
  <c r="N92"/>
  <c r="G65"/>
  <c r="I44"/>
  <c r="P67"/>
  <c r="I37"/>
  <c r="I47"/>
  <c r="G87"/>
  <c r="E1"/>
  <c r="N98"/>
  <c r="Q88"/>
  <c r="B50"/>
  <c r="N33"/>
  <c r="H83"/>
  <c r="H49"/>
  <c r="Q92"/>
  <c r="G18"/>
  <c r="O70"/>
  <c r="L31"/>
  <c r="L45"/>
  <c r="N57"/>
  <c r="O18"/>
  <c r="Q12"/>
  <c r="J22"/>
  <c r="H23"/>
  <c r="O11"/>
  <c r="K24"/>
  <c r="P8"/>
  <c r="N79"/>
  <c r="N87"/>
  <c r="K64"/>
  <c r="H55"/>
  <c r="O71"/>
  <c r="N29"/>
  <c r="P77"/>
  <c r="B30"/>
  <c r="I40"/>
  <c r="L7"/>
  <c r="N9"/>
  <c r="N69"/>
  <c r="J73"/>
  <c r="P30"/>
  <c r="I80"/>
  <c r="H32"/>
  <c r="J49"/>
  <c r="B84"/>
  <c r="J34"/>
  <c r="P9"/>
  <c r="P22"/>
  <c r="B66"/>
  <c r="I66"/>
  <c r="J76"/>
  <c r="P6"/>
  <c r="Q48"/>
  <c r="B43"/>
  <c r="L86"/>
  <c r="K68"/>
  <c r="H24"/>
  <c r="K38"/>
  <c r="H78"/>
  <c r="N32"/>
  <c r="J78"/>
  <c r="O95"/>
  <c r="G14"/>
  <c r="H56"/>
  <c r="P14"/>
  <c r="L26"/>
  <c r="J10"/>
  <c r="B91"/>
  <c r="J44"/>
  <c r="J25"/>
  <c r="O10"/>
  <c r="B63"/>
  <c r="Q15"/>
  <c r="O61"/>
  <c r="O84"/>
  <c r="N36"/>
  <c r="Q9"/>
  <c r="O29"/>
  <c r="P52"/>
  <c r="N14"/>
  <c r="H44"/>
  <c r="J88"/>
  <c r="N11"/>
  <c r="J81"/>
  <c r="B23"/>
  <c r="B6"/>
  <c r="G44"/>
  <c r="Q19"/>
  <c r="P59"/>
  <c r="K98"/>
  <c r="Q55"/>
  <c r="L35"/>
  <c r="J67"/>
  <c r="L20"/>
  <c r="Q91"/>
  <c r="K93"/>
  <c r="G15"/>
  <c r="O30"/>
  <c r="N72"/>
  <c r="P12"/>
  <c r="I94"/>
  <c r="G98"/>
  <c r="K8"/>
  <c r="I5"/>
  <c r="B8"/>
  <c r="O46"/>
  <c r="F8" l="1"/>
  <c r="C8"/>
  <c r="D8"/>
  <c r="E8"/>
  <c r="M5"/>
  <c r="M94"/>
  <c r="R72"/>
  <c r="E6"/>
  <c r="F6"/>
  <c r="C6"/>
  <c r="D6"/>
  <c r="F23"/>
  <c r="E23"/>
  <c r="C23"/>
  <c r="D23"/>
  <c r="R11"/>
  <c r="R14"/>
  <c r="R36"/>
  <c r="F63"/>
  <c r="C63"/>
  <c r="E63"/>
  <c r="D63"/>
  <c r="E91"/>
  <c r="F91"/>
  <c r="C91"/>
  <c r="D91"/>
  <c r="R32"/>
  <c r="D43"/>
  <c r="E43"/>
  <c r="C43"/>
  <c r="F43"/>
  <c r="M66"/>
  <c r="C66"/>
  <c r="E66"/>
  <c r="D66"/>
  <c r="F66"/>
  <c r="C84"/>
  <c r="F84"/>
  <c r="E84"/>
  <c r="D84"/>
  <c r="M80"/>
  <c r="R69"/>
  <c r="R9"/>
  <c r="M40"/>
  <c r="C30"/>
  <c r="F30"/>
  <c r="E30"/>
  <c r="D30"/>
  <c r="R29"/>
  <c r="R87"/>
  <c r="R79"/>
  <c r="R57"/>
  <c r="R33"/>
  <c r="D50"/>
  <c r="F50"/>
  <c r="C50"/>
  <c r="E50"/>
  <c r="R98"/>
  <c r="M47"/>
  <c r="M37"/>
  <c r="M44"/>
  <c r="R92"/>
  <c r="M65"/>
  <c r="R56"/>
  <c r="M56"/>
  <c r="E14"/>
  <c r="D14"/>
  <c r="C14"/>
  <c r="F14"/>
  <c r="C37"/>
  <c r="D37"/>
  <c r="E37"/>
  <c r="F37"/>
  <c r="R74"/>
  <c r="M89"/>
  <c r="M57"/>
  <c r="D9"/>
  <c r="F9"/>
  <c r="E9"/>
  <c r="C9"/>
  <c r="F3"/>
  <c r="D3"/>
  <c r="B99"/>
  <c r="C3"/>
  <c r="E3"/>
  <c r="M39"/>
  <c r="M36"/>
  <c r="K99"/>
  <c r="M9"/>
  <c r="E4"/>
  <c r="C4"/>
  <c r="F4"/>
  <c r="D4"/>
  <c r="M83"/>
  <c r="E31"/>
  <c r="F31"/>
  <c r="C31"/>
  <c r="D31"/>
  <c r="D82"/>
  <c r="C82"/>
  <c r="E82"/>
  <c r="F82"/>
  <c r="R22"/>
  <c r="R15"/>
  <c r="R77"/>
  <c r="R64"/>
  <c r="E78"/>
  <c r="D78"/>
  <c r="C78"/>
  <c r="F78"/>
  <c r="M95"/>
  <c r="M82"/>
  <c r="D48"/>
  <c r="E48"/>
  <c r="C48"/>
  <c r="F48"/>
  <c r="M7"/>
  <c r="R81"/>
  <c r="R31"/>
  <c r="R27"/>
  <c r="M23"/>
  <c r="M15"/>
  <c r="M79"/>
  <c r="M14"/>
  <c r="M4"/>
  <c r="R76"/>
  <c r="M20"/>
  <c r="R12"/>
  <c r="R67"/>
  <c r="C67"/>
  <c r="D67"/>
  <c r="F67"/>
  <c r="E67"/>
  <c r="R54"/>
  <c r="M50"/>
  <c r="M27"/>
  <c r="R53"/>
  <c r="R62"/>
  <c r="E92"/>
  <c r="D92"/>
  <c r="F92"/>
  <c r="C92"/>
  <c r="R5"/>
  <c r="M97"/>
  <c r="R35"/>
  <c r="R3"/>
  <c r="N99"/>
  <c r="M90"/>
  <c r="D79"/>
  <c r="C79"/>
  <c r="E79"/>
  <c r="F79"/>
  <c r="E24"/>
  <c r="D24"/>
  <c r="F24"/>
  <c r="C24"/>
  <c r="M75"/>
  <c r="D69"/>
  <c r="E69"/>
  <c r="F69"/>
  <c r="C69"/>
  <c r="M58"/>
  <c r="R17"/>
  <c r="R50"/>
  <c r="M42"/>
  <c r="D40"/>
  <c r="E40"/>
  <c r="F40"/>
  <c r="C40"/>
  <c r="E98"/>
  <c r="D98"/>
  <c r="C98"/>
  <c r="F98"/>
  <c r="C38"/>
  <c r="E38"/>
  <c r="F38"/>
  <c r="D38"/>
  <c r="R40"/>
  <c r="M33"/>
  <c r="M38"/>
  <c r="R13"/>
  <c r="R83"/>
  <c r="M55"/>
  <c r="E49"/>
  <c r="F49"/>
  <c r="D49"/>
  <c r="C49"/>
  <c r="M43"/>
  <c r="R96"/>
  <c r="M84"/>
  <c r="R97"/>
  <c r="E20"/>
  <c r="C20"/>
  <c r="F20"/>
  <c r="D20"/>
  <c r="R47"/>
  <c r="R20"/>
  <c r="M22"/>
  <c r="M74"/>
  <c r="M18"/>
  <c r="F96"/>
  <c r="E96"/>
  <c r="C96"/>
  <c r="D96"/>
  <c r="M17"/>
  <c r="R48"/>
  <c r="R6"/>
  <c r="M76"/>
  <c r="M31"/>
  <c r="M63"/>
  <c r="R61"/>
  <c r="M64"/>
  <c r="C18"/>
  <c r="E18"/>
  <c r="D18"/>
  <c r="F18"/>
  <c r="R93"/>
  <c r="M35"/>
  <c r="M60"/>
  <c r="R16"/>
  <c r="M77"/>
  <c r="F7"/>
  <c r="D7"/>
  <c r="E7"/>
  <c r="C7"/>
  <c r="F53"/>
  <c r="D53"/>
  <c r="E53"/>
  <c r="C53"/>
  <c r="R24"/>
  <c r="R88"/>
  <c r="R30"/>
  <c r="D90"/>
  <c r="E90"/>
  <c r="C90"/>
  <c r="F90"/>
  <c r="R91"/>
  <c r="H99"/>
  <c r="R82"/>
  <c r="C41"/>
  <c r="F41"/>
  <c r="E41"/>
  <c r="D41"/>
  <c r="M13"/>
  <c r="D57"/>
  <c r="C57"/>
  <c r="E57"/>
  <c r="F57"/>
  <c r="M72"/>
  <c r="R55"/>
  <c r="R7"/>
  <c r="R38"/>
  <c r="M29"/>
  <c r="C95"/>
  <c r="F95"/>
  <c r="D95"/>
  <c r="E95"/>
  <c r="M93"/>
  <c r="C65"/>
  <c r="D65"/>
  <c r="F65"/>
  <c r="E65"/>
  <c r="F76"/>
  <c r="D76"/>
  <c r="E76"/>
  <c r="C76"/>
  <c r="E56"/>
  <c r="C56"/>
  <c r="F56"/>
  <c r="D56"/>
  <c r="R21"/>
  <c r="M51"/>
  <c r="M11"/>
  <c r="R37"/>
  <c r="I99"/>
  <c r="M3"/>
  <c r="D80"/>
  <c r="F80"/>
  <c r="C80"/>
  <c r="E80"/>
  <c r="R59"/>
  <c r="R52"/>
  <c r="M19"/>
  <c r="D88"/>
  <c r="F88"/>
  <c r="C88"/>
  <c r="E88"/>
  <c r="M10"/>
  <c r="R68"/>
  <c r="M81"/>
  <c r="C29"/>
  <c r="D29"/>
  <c r="F29"/>
  <c r="E29"/>
  <c r="O99"/>
  <c r="M71"/>
  <c r="M78"/>
  <c r="F85"/>
  <c r="D85"/>
  <c r="C85"/>
  <c r="E85"/>
  <c r="M67"/>
  <c r="R90"/>
  <c r="M69"/>
  <c r="R86"/>
  <c r="R42"/>
  <c r="R89"/>
  <c r="D13"/>
  <c r="F13"/>
  <c r="E13"/>
  <c r="C13"/>
  <c r="M91"/>
  <c r="C42"/>
  <c r="E42"/>
  <c r="F42"/>
  <c r="D42"/>
  <c r="M61"/>
  <c r="M6"/>
  <c r="R94"/>
  <c r="D62"/>
  <c r="C62"/>
  <c r="F62"/>
  <c r="E62"/>
  <c r="F75"/>
  <c r="C75"/>
  <c r="D75"/>
  <c r="E75"/>
  <c r="D17"/>
  <c r="F17"/>
  <c r="E17"/>
  <c r="C17"/>
  <c r="M30"/>
  <c r="R19"/>
  <c r="C35"/>
  <c r="D35"/>
  <c r="E35"/>
  <c r="F35"/>
  <c r="M92"/>
  <c r="E52"/>
  <c r="C52"/>
  <c r="F52"/>
  <c r="D52"/>
  <c r="R85"/>
  <c r="F59"/>
  <c r="D59"/>
  <c r="E59"/>
  <c r="C59"/>
  <c r="M46"/>
  <c r="M45"/>
  <c r="R8"/>
  <c r="F27"/>
  <c r="D27"/>
  <c r="E27"/>
  <c r="C27"/>
  <c r="M26"/>
  <c r="D94"/>
  <c r="E94"/>
  <c r="C94"/>
  <c r="F94"/>
  <c r="C93"/>
  <c r="E93"/>
  <c r="F93"/>
  <c r="D93"/>
  <c r="F46"/>
  <c r="E46"/>
  <c r="C46"/>
  <c r="D46"/>
  <c r="R78"/>
  <c r="M86"/>
  <c r="E89"/>
  <c r="D89"/>
  <c r="C89"/>
  <c r="F89"/>
  <c r="R46"/>
  <c r="R66"/>
  <c r="R51"/>
  <c r="M87"/>
  <c r="R71"/>
  <c r="M21"/>
  <c r="R18"/>
  <c r="C86"/>
  <c r="F86"/>
  <c r="D86"/>
  <c r="E86"/>
  <c r="R80"/>
  <c r="D68"/>
  <c r="F68"/>
  <c r="C68"/>
  <c r="E68"/>
  <c r="E39"/>
  <c r="F39"/>
  <c r="C39"/>
  <c r="D39"/>
  <c r="F74"/>
  <c r="C74"/>
  <c r="E74"/>
  <c r="D74"/>
  <c r="F61"/>
  <c r="D61"/>
  <c r="E61"/>
  <c r="C61"/>
  <c r="C81"/>
  <c r="E81"/>
  <c r="F81"/>
  <c r="D81"/>
  <c r="M28"/>
  <c r="E10"/>
  <c r="D10"/>
  <c r="C10"/>
  <c r="F10"/>
  <c r="F71"/>
  <c r="E71"/>
  <c r="D71"/>
  <c r="C71"/>
  <c r="E5"/>
  <c r="D5"/>
  <c r="C5"/>
  <c r="F5"/>
  <c r="D55"/>
  <c r="F55"/>
  <c r="E55"/>
  <c r="C55"/>
  <c r="E33"/>
  <c r="F33"/>
  <c r="D33"/>
  <c r="C33"/>
  <c r="M85"/>
  <c r="R41"/>
  <c r="M68"/>
  <c r="M12"/>
  <c r="R23"/>
  <c r="C83"/>
  <c r="E83"/>
  <c r="D83"/>
  <c r="F83"/>
  <c r="R26"/>
  <c r="R73"/>
  <c r="C51"/>
  <c r="E51"/>
  <c r="F51"/>
  <c r="D51"/>
  <c r="M62"/>
  <c r="M41"/>
  <c r="D22"/>
  <c r="C22"/>
  <c r="E22"/>
  <c r="F22"/>
  <c r="M24"/>
  <c r="R95"/>
  <c r="M88"/>
  <c r="F45"/>
  <c r="C45"/>
  <c r="D45"/>
  <c r="E45"/>
  <c r="F25"/>
  <c r="D25"/>
  <c r="E25"/>
  <c r="C25"/>
  <c r="R70"/>
  <c r="M25"/>
  <c r="D72"/>
  <c r="E72"/>
  <c r="F72"/>
  <c r="C72"/>
  <c r="M73"/>
  <c r="R28"/>
  <c r="M49"/>
  <c r="D28"/>
  <c r="F28"/>
  <c r="E28"/>
  <c r="C28"/>
  <c r="R44"/>
  <c r="C87"/>
  <c r="F87"/>
  <c r="E87"/>
  <c r="D87"/>
  <c r="D54"/>
  <c r="F54"/>
  <c r="E54"/>
  <c r="C54"/>
  <c r="Q99"/>
  <c r="R60"/>
  <c r="R84"/>
  <c r="F44"/>
  <c r="D44"/>
  <c r="C44"/>
  <c r="E44"/>
  <c r="R34"/>
  <c r="C47"/>
  <c r="D47"/>
  <c r="F47"/>
  <c r="E47"/>
  <c r="R75"/>
  <c r="D70"/>
  <c r="C70"/>
  <c r="F70"/>
  <c r="E70"/>
  <c r="C26"/>
  <c r="F26"/>
  <c r="E26"/>
  <c r="D26"/>
  <c r="R45"/>
  <c r="C16"/>
  <c r="E16"/>
  <c r="F16"/>
  <c r="D16"/>
  <c r="P99"/>
  <c r="C34"/>
  <c r="F34"/>
  <c r="D34"/>
  <c r="E34"/>
  <c r="M32"/>
  <c r="C32"/>
  <c r="E32"/>
  <c r="D32"/>
  <c r="F32"/>
  <c r="R65"/>
  <c r="D19"/>
  <c r="C19"/>
  <c r="F19"/>
  <c r="E19"/>
  <c r="C73"/>
  <c r="E73"/>
  <c r="D73"/>
  <c r="F73"/>
  <c r="M48"/>
  <c r="R39"/>
  <c r="M16"/>
  <c r="C12"/>
  <c r="E12"/>
  <c r="F12"/>
  <c r="D12"/>
  <c r="D60"/>
  <c r="E60"/>
  <c r="C60"/>
  <c r="F60"/>
  <c r="R10"/>
  <c r="D64"/>
  <c r="F64"/>
  <c r="C64"/>
  <c r="E64"/>
  <c r="F77"/>
  <c r="D77"/>
  <c r="E77"/>
  <c r="C77"/>
  <c r="R43"/>
  <c r="C21"/>
  <c r="F21"/>
  <c r="D21"/>
  <c r="E21"/>
  <c r="M34"/>
  <c r="M59"/>
  <c r="C58"/>
  <c r="D58"/>
  <c r="F58"/>
  <c r="E58"/>
  <c r="M54"/>
  <c r="M52"/>
  <c r="M96"/>
  <c r="E36"/>
  <c r="F36"/>
  <c r="D36"/>
  <c r="C36"/>
  <c r="R63"/>
  <c r="F11"/>
  <c r="C11"/>
  <c r="E11"/>
  <c r="D11"/>
  <c r="M8"/>
  <c r="J99"/>
  <c r="E97"/>
  <c r="C97"/>
  <c r="D97"/>
  <c r="F97"/>
  <c r="G99"/>
  <c r="R4"/>
  <c r="R58"/>
  <c r="M98"/>
  <c r="L99"/>
  <c r="M70"/>
  <c r="M53"/>
  <c r="R49"/>
  <c r="F15"/>
  <c r="E15"/>
  <c r="C15"/>
  <c r="D15"/>
  <c r="R25"/>
  <c r="T35" i="73"/>
  <c r="R36"/>
  <c r="D36" i="29" s="1"/>
  <c r="S36" i="73"/>
  <c r="D36" i="28" s="1"/>
  <c r="Q36" i="73"/>
  <c r="D36" i="26" s="1"/>
  <c r="P36" i="73"/>
  <c r="D36" i="24" s="1"/>
  <c r="K34" i="65"/>
  <c r="F35"/>
  <c r="M99" i="78" l="1"/>
  <c r="R99"/>
  <c r="E99"/>
  <c r="D99"/>
  <c r="F99"/>
  <c r="C99"/>
  <c r="T36" i="73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DI76" s="1"/>
  <c r="E76" i="40" s="1"/>
  <c r="BM87" i="54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DI92" s="1"/>
  <c r="E92" i="40" s="1"/>
  <c r="BM98" i="54"/>
  <c r="DI98" s="1"/>
  <c r="E98" i="40" s="1"/>
  <c r="BF9" i="54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DH91" s="1"/>
  <c r="D91" i="40" s="1"/>
  <c r="BF92" i="54"/>
  <c r="BF97"/>
  <c r="DH97" s="1"/>
  <c r="D97" i="40" s="1"/>
  <c r="BF17" i="54"/>
  <c r="BF30"/>
  <c r="DJ34"/>
  <c r="F34" i="40" s="1"/>
  <c r="BF49" i="54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J15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J81"/>
  <c r="F81" i="40" s="1"/>
  <c r="AY83" i="54"/>
  <c r="AY86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DG91" s="1"/>
  <c r="C91" i="40" s="1"/>
  <c r="AY92" i="54"/>
  <c r="DG92" s="1"/>
  <c r="C92" i="40" s="1"/>
  <c r="AY94" i="54"/>
  <c r="DG94" s="1"/>
  <c r="C94" i="40" s="1"/>
  <c r="AV99" i="54"/>
  <c r="DH4"/>
  <c r="D4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I55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I91" i="54"/>
  <c r="E91" i="40" s="1"/>
  <c r="AR92" i="54"/>
  <c r="DF92" s="1"/>
  <c r="B92" i="40" s="1"/>
  <c r="DH92" i="54"/>
  <c r="D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CW16"/>
  <c r="CP44"/>
  <c r="CI68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G34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<sst xmlns="http://schemas.openxmlformats.org/spreadsheetml/2006/main" count="9399" uniqueCount="591">
  <si>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</si>
  <si>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</si>
  <si>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</si>
  <si>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</si>
  <si>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</si>
  <si>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</si>
  <si>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</si>
  <si>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</si>
  <si>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</si>
  <si>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</si>
  <si>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</si>
  <si>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</si>
  <si>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</si>
  <si>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</si>
  <si>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</si>
  <si>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</si>
  <si>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</si>
  <si>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</si>
  <si>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</si>
  <si>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</si>
  <si>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</si>
  <si>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</si>
  <si>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</si>
  <si>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</si>
  <si>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</si>
  <si>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</si>
  <si>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</si>
  <si>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</si>
  <si>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</si>
  <si>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</si>
  <si>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</si>
  <si>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</si>
  <si>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</si>
  <si>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</si>
  <si>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</si>
  <si>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</si>
  <si>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</si>
  <si>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</si>
  <si>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</si>
  <si>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</si>
  <si>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</si>
  <si>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</si>
  <si>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</si>
  <si>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</si>
  <si>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</si>
  <si>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</si>
  <si>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</si>
  <si>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</si>
  <si>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</si>
  <si>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</si>
  <si>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</si>
  <si>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</si>
  <si>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</si>
  <si>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</si>
  <si>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</si>
  <si>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</si>
  <si>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</si>
  <si>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</si>
  <si>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</si>
  <si>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</si>
  <si>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</si>
  <si>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</si>
  <si>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</si>
  <si>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</si>
  <si>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</si>
  <si>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</si>
  <si>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</si>
  <si>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</si>
  <si>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</si>
  <si>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</si>
  <si>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</si>
  <si>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</si>
  <si>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</si>
  <si>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</si>
  <si>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</si>
  <si>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</si>
  <si>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</si>
  <si>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</si>
  <si>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</si>
  <si>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</si>
  <si>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</si>
  <si>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</si>
  <si>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</si>
  <si>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</si>
  <si>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</si>
  <si>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</si>
  <si>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</si>
  <si>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</si>
  <si>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</si>
  <si>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</si>
  <si>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</si>
  <si>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</si>
  <si>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</si>
  <si>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</si>
  <si>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</si>
  <si>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</si>
  <si>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</si>
  <si>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</si>
  <si>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</si>
  <si>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</si>
  <si>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</si>
  <si>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</si>
  <si>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</si>
  <si>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</si>
  <si>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</si>
  <si>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</si>
  <si>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</si>
  <si>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</si>
  <si>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</si>
  <si>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</si>
  <si>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</si>
  <si>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</si>
  <si>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</si>
  <si>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</si>
  <si>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</si>
  <si>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</si>
  <si>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</si>
  <si>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</si>
  <si>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</si>
  <si>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</si>
  <si>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</si>
  <si>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</si>
  <si>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</si>
  <si>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</si>
  <si>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</si>
  <si>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</si>
  <si>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</si>
  <si>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</si>
  <si>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</si>
  <si>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</si>
  <si>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</si>
  <si>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</si>
  <si>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</si>
  <si>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</si>
  <si>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</si>
  <si>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</si>
  <si>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</si>
  <si>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</si>
  <si>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</si>
  <si>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</si>
  <si>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</si>
  <si>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</si>
  <si>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</si>
  <si>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</si>
  <si>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</si>
  <si>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</si>
  <si>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</si>
  <si>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</si>
  <si>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</si>
  <si>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</si>
  <si>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</si>
  <si>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</si>
  <si>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</si>
  <si>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</si>
  <si>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</si>
  <si>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</si>
  <si>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</si>
  <si>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</si>
  <si>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</si>
  <si>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</si>
  <si>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</si>
  <si>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</si>
  <si>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</si>
  <si>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</si>
  <si>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</si>
  <si>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</si>
  <si>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</si>
  <si>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</si>
  <si>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</si>
  <si>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</si>
  <si>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</si>
  <si>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</si>
  <si>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</si>
  <si>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</si>
  <si>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</si>
  <si>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</si>
  <si>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</si>
  <si>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</si>
  <si>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</si>
  <si>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</si>
  <si>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</si>
  <si>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</si>
  <si>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</si>
  <si>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</si>
  <si>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</si>
  <si>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</si>
  <si>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</si>
  <si>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</si>
  <si>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</si>
  <si>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</si>
  <si>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</si>
  <si>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</si>
  <si>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</si>
  <si>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</si>
  <si>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</si>
  <si>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</si>
  <si>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</si>
  <si>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</si>
  <si>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</si>
  <si>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</si>
  <si>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</si>
  <si>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</si>
  <si>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</si>
  <si>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</si>
  <si>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</si>
  <si>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</si>
  <si>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</si>
  <si>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</si>
  <si>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</si>
  <si>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</si>
  <si>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</si>
  <si>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</si>
  <si>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</si>
  <si>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</si>
  <si>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</si>
  <si>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</si>
  <si>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</si>
  <si>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</si>
  <si>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</si>
  <si>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</si>
  <si>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</si>
  <si>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</si>
  <si>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</si>
  <si>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</si>
  <si>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</si>
  <si>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</si>
  <si>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</si>
  <si>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</si>
  <si>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</si>
  <si>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</si>
  <si>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</si>
  <si>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</si>
  <si>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</si>
  <si>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</si>
  <si>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</si>
  <si>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</si>
  <si>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</si>
  <si>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</si>
  <si>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</si>
  <si>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</si>
  <si>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</si>
  <si>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</si>
  <si>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</si>
  <si>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</si>
  <si>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</si>
  <si>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</si>
  <si>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</si>
  <si>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</si>
  <si>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</si>
  <si>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</si>
  <si>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</si>
  <si>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</si>
  <si>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</si>
  <si>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</si>
  <si>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</si>
  <si>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</si>
  <si>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</si>
  <si>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</si>
  <si>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</si>
  <si>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</si>
  <si>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</si>
  <si>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</si>
  <si>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</si>
  <si>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</si>
  <si>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</si>
  <si>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</si>
  <si>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</si>
  <si>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</si>
  <si>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</si>
  <si>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</si>
  <si>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</si>
  <si>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</si>
  <si>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</si>
  <si>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</si>
  <si>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</si>
  <si>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</si>
  <si>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</si>
  <si>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</si>
  <si>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</si>
  <si>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</si>
  <si>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</si>
  <si>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</si>
  <si>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</si>
  <si>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</si>
  <si>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</si>
  <si>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</si>
  <si>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</si>
  <si>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</si>
  <si>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</si>
  <si>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</si>
  <si>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</si>
  <si>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</si>
  <si>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</si>
  <si>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</si>
  <si>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</si>
  <si>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</si>
  <si>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</si>
  <si>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</si>
  <si>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</si>
  <si>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</si>
  <si>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</si>
  <si>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</si>
  <si>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</si>
  <si>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</si>
  <si>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</si>
  <si>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</si>
  <si>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</si>
  <si>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</si>
  <si>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</si>
  <si>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</si>
  <si>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</si>
  <si>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</si>
  <si>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</si>
  <si>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</si>
  <si>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</si>
  <si>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</si>
  <si>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</si>
  <si>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</si>
  <si>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</si>
  <si>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</si>
  <si>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</si>
  <si>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</si>
  <si>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</si>
  <si>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</si>
  <si>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</si>
  <si>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</si>
  <si>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</si>
  <si>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</si>
  <si>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</si>
  <si>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</si>
  <si>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</si>
  <si>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</si>
  <si>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</si>
  <si>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</si>
  <si>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</si>
  <si>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</si>
  <si>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</si>
  <si>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</si>
  <si>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</si>
  <si>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</si>
  <si>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</si>
  <si>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</si>
  <si>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</si>
  <si>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</si>
  <si>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</si>
  <si>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</si>
  <si>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</si>
  <si>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</si>
  <si>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</si>
  <si>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</si>
  <si>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</si>
  <si>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</si>
  <si>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</si>
  <si>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</si>
  <si>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</si>
  <si>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</si>
  <si>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</si>
  <si>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</si>
  <si>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</si>
  <si>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</si>
  <si>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</si>
  <si>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</si>
  <si>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</si>
  <si>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</si>
  <si>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</si>
  <si>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</si>
  <si>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</si>
  <si>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</si>
  <si>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</si>
  <si>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</si>
  <si>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</si>
  <si>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</si>
  <si>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</si>
  <si>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</si>
  <si>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</si>
  <si>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</si>
  <si>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</si>
  <si>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</si>
  <si>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</si>
  <si>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</si>
  <si>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</si>
  <si>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</si>
  <si>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</si>
  <si>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</si>
  <si>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</si>
  <si>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</si>
  <si>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</si>
  <si>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</si>
  <si>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</si>
  <si>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</si>
  <si>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</si>
  <si>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</si>
  <si>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</si>
  <si>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</si>
  <si>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</si>
  <si>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</si>
  <si>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</si>
  <si>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</si>
  <si>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</si>
  <si>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</si>
  <si>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</si>
  <si>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</si>
  <si>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</si>
  <si>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</si>
  <si>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</si>
  <si>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</si>
  <si>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</si>
  <si>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</si>
  <si>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</si>
  <si>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</si>
  <si>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</si>
  <si>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</si>
  <si>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</si>
  <si>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</si>
  <si>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</si>
  <si>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</si>
  <si>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</si>
  <si>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</si>
  <si>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</si>
  <si>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</si>
  <si>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</si>
  <si>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</si>
  <si>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</si>
  <si>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</si>
  <si>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</si>
  <si>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</si>
  <si>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</si>
  <si>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</si>
  <si>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</si>
  <si>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</si>
  <si>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</si>
  <si>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</si>
  <si>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</si>
  <si>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</si>
  <si>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</si>
  <si>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</si>
  <si>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</si>
  <si>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</si>
  <si>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</si>
  <si>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</si>
  <si>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</si>
  <si>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</si>
  <si>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</si>
  <si>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</si>
  <si>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</si>
  <si>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</si>
  <si>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</si>
  <si>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</si>
  <si>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</si>
  <si>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</si>
  <si>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</si>
  <si>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</si>
  <si>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</si>
  <si>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</si>
  <si>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</si>
  <si>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</si>
  <si>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</si>
  <si>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</si>
  <si>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</si>
  <si>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</si>
  <si>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</si>
  <si>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</si>
  <si>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</si>
  <si>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</si>
  <si>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</si>
  <si>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</si>
  <si>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</si>
  <si>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</si>
  <si>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</si>
  <si>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</si>
  <si>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</si>
  <si>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</si>
  <si>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</si>
  <si>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</si>
  <si>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</si>
  <si>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</si>
  <si>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</si>
  <si>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</si>
  <si>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</si>
  <si>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</si>
  <si>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</si>
  <si>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</si>
  <si>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</si>
  <si>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</si>
  <si>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</si>
  <si>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</si>
  <si>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</si>
  <si>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</si>
  <si>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</si>
  <si>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</si>
  <si>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</si>
  <si>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</si>
  <si>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</si>
  <si>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</si>
  <si>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</si>
  <si>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</si>
  <si>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</si>
  <si>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</si>
  <si>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</si>
  <si>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</si>
  <si>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</si>
  <si>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</si>
  <si>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</si>
  <si>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</si>
  <si>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</si>
  <si>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</si>
  <si>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</si>
  <si>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</si>
  <si>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</si>
  <si>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</si>
  <si>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</si>
  <si>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</si>
  <si>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</si>
  <si>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</si>
  <si>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</si>
  <si>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</si>
  <si>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</si>
  <si>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</si>
  <si>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</si>
  <si>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</si>
  <si>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</si>
  <si>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</si>
  <si>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</si>
  <si>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</si>
  <si>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</si>
  <si>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</si>
  <si>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</si>
  <si>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</si>
  <si>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</si>
  <si>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</si>
  <si>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</si>
  <si>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</si>
  <si>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</si>
  <si>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</si>
  <si>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</si>
  <si>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</si>
  <si>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</si>
  <si>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</si>
  <si>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</si>
  <si>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</si>
  <si>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</si>
  <si>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</si>
  <si>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</si>
  <si>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</si>
  <si>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</si>
  <si>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66IS2025/02/07</t>
  </si>
  <si>
    <t>East_Delhi_Waste_Processing_Company_Limited_(EDWPCL)</t>
  </si>
  <si>
    <t>KSEB</t>
  </si>
  <si>
    <t>GNA/SR/2025/02/01/7432</t>
  </si>
  <si>
    <t>CHANJUII</t>
  </si>
  <si>
    <t>NR/01082024/19092033/Chanju/TPDDL/01082024</t>
  </si>
  <si>
    <t>GNA/SR/2025/02/01/6460</t>
  </si>
  <si>
    <t>ITCWIND</t>
  </si>
  <si>
    <t>NR/2024/24418/A/52303</t>
  </si>
  <si>
    <t>NSLSUGARALAND</t>
  </si>
  <si>
    <t>NR/2025/24992/A/52310</t>
  </si>
  <si>
    <t>Manipur_Ben</t>
  </si>
  <si>
    <t>NER/2025/2918/A/52590</t>
  </si>
  <si>
    <t>NSLKSLWPRTY</t>
  </si>
  <si>
    <t>NR/2025/24882/A/52311</t>
  </si>
  <si>
    <t>SIKKIM</t>
  </si>
  <si>
    <t>ER/2025/15683/A/52588</t>
  </si>
  <si>
    <t>TPSL_BKN2</t>
  </si>
  <si>
    <t>NR/2025/25202/C</t>
  </si>
  <si>
    <t>GOA_Beneficiary</t>
  </si>
  <si>
    <t>WR/2025/26047/A/52592</t>
  </si>
  <si>
    <t>JIPL</t>
  </si>
  <si>
    <t>NR/2025/25070/A/52545</t>
  </si>
  <si>
    <t>RSRPL_BKN</t>
  </si>
  <si>
    <t>NR/2025/25203/C</t>
  </si>
  <si>
    <t>RKM_POWER</t>
  </si>
  <si>
    <t>GNA/NR/2025/02/01/2143</t>
  </si>
  <si>
    <t>SKS_Raigarh</t>
  </si>
  <si>
    <t>GNA/NR/2025/02/01/4863</t>
  </si>
  <si>
    <t>GNA/NR/2025/02/01/2594</t>
  </si>
  <si>
    <t>JPL2</t>
  </si>
  <si>
    <t>GNA/NR/2025/02/01/9969</t>
  </si>
  <si>
    <t>TRN_ENERGY</t>
  </si>
  <si>
    <t>GNA/NR/2025/02/01/5886</t>
  </si>
  <si>
    <t>AEML</t>
  </si>
  <si>
    <t>GNA/WR/2024/11/01/4200</t>
  </si>
  <si>
    <t>BAWANA_GAS</t>
  </si>
  <si>
    <t>NR/30092023/31122025/SH-07</t>
  </si>
  <si>
    <t>GNA/WR/2025/01/01/9606</t>
  </si>
  <si>
    <t>NR/30092023/26122029/SH-06</t>
  </si>
  <si>
    <t>TPC_MSEB</t>
  </si>
  <si>
    <t>GNA/WR/2025/01/01/8625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</si>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</sst>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150</v>
          </cell>
          <cell r="C5">
            <v>0</v>
          </cell>
          <cell r="D5">
            <v>180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180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180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180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180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180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180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180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180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180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180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180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180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180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180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180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180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180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180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180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180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180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180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180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180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180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180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180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180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180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180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180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180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180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180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180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180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180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180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180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180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180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180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180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180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180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180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180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180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180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180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180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180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180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180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180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180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180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180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180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180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180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180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180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180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180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180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180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180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180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180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180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180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180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180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180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180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180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180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180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180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180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180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180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180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180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180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180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180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180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180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180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180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39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39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39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39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39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39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39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39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39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39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39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39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39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295.82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295.82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295.82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295.82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295.82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295.82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295.82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280.20999999999998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310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310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310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310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45695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142</v>
      </c>
    </row>
    <row r="9" spans="1:3">
      <c r="A9" s="47" t="s">
        <v>445</v>
      </c>
      <c r="B9" s="206">
        <v>45695.991666666669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45695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20</v>
      </c>
      <c r="C3" s="204">
        <v>23.5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9.8041999999999998</v>
      </c>
      <c r="J3" s="22">
        <f>C3*E3/100</f>
        <v>5.4825499999999998</v>
      </c>
      <c r="K3" s="22">
        <f>C3*F3/100</f>
        <v>7.0711500000000003</v>
      </c>
      <c r="L3" s="22">
        <f>C3*G3/100</f>
        <v>1.1421000000000001</v>
      </c>
      <c r="M3" s="155">
        <f>SUM(I3:L3)</f>
        <v>23.5</v>
      </c>
      <c r="N3" s="23"/>
      <c r="P3" s="38">
        <f t="shared" ref="P3:P34" si="1">I3</f>
        <v>9.8041999999999998</v>
      </c>
      <c r="Q3" s="38">
        <f t="shared" ref="Q3:Q34" si="2">J3</f>
        <v>5.4825499999999998</v>
      </c>
      <c r="R3" s="38">
        <f t="shared" ref="R3:R34" si="3">K3</f>
        <v>7.0711500000000003</v>
      </c>
      <c r="S3" s="38">
        <f t="shared" ref="S3:S34" si="4">L3</f>
        <v>1.1421000000000001</v>
      </c>
      <c r="T3" s="38">
        <f>SUM(P3:S3)</f>
        <v>23.5</v>
      </c>
    </row>
    <row r="4" spans="1:20">
      <c r="A4" s="8" t="s">
        <v>46</v>
      </c>
      <c r="B4" s="204">
        <v>20</v>
      </c>
      <c r="C4" s="204">
        <v>20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8.3439999999999994</v>
      </c>
      <c r="J4" s="22">
        <f t="shared" ref="J4:J67" si="6">C4*E4/100</f>
        <v>4.6659999999999995</v>
      </c>
      <c r="K4" s="22">
        <f t="shared" ref="K4:K67" si="7">C4*F4/100</f>
        <v>6.0179999999999998</v>
      </c>
      <c r="L4" s="22">
        <f t="shared" ref="L4:L67" si="8">C4*G4/100</f>
        <v>0.97199999999999998</v>
      </c>
      <c r="M4" s="156">
        <f t="shared" ref="M4:M67" si="9">SUM(I4:L4)</f>
        <v>20</v>
      </c>
      <c r="N4" s="23"/>
      <c r="P4" s="38">
        <f t="shared" si="1"/>
        <v>8.3439999999999994</v>
      </c>
      <c r="Q4" s="38">
        <f t="shared" si="2"/>
        <v>4.6659999999999995</v>
      </c>
      <c r="R4" s="38">
        <f t="shared" si="3"/>
        <v>6.0179999999999998</v>
      </c>
      <c r="S4" s="38">
        <f t="shared" si="4"/>
        <v>0.97199999999999998</v>
      </c>
      <c r="T4" s="38">
        <f t="shared" ref="T4:T67" si="10">SUM(P4:S4)</f>
        <v>20</v>
      </c>
    </row>
    <row r="5" spans="1:20">
      <c r="A5" s="8" t="s">
        <v>47</v>
      </c>
      <c r="B5" s="204">
        <v>20</v>
      </c>
      <c r="C5" s="204">
        <v>20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8.3439999999999994</v>
      </c>
      <c r="J5" s="22">
        <f t="shared" si="6"/>
        <v>4.6659999999999995</v>
      </c>
      <c r="K5" s="22">
        <f t="shared" si="7"/>
        <v>6.0179999999999998</v>
      </c>
      <c r="L5" s="22">
        <f t="shared" si="8"/>
        <v>0.97199999999999998</v>
      </c>
      <c r="M5" s="156">
        <f t="shared" si="9"/>
        <v>20</v>
      </c>
      <c r="N5" s="23"/>
      <c r="P5" s="38">
        <f t="shared" si="1"/>
        <v>8.3439999999999994</v>
      </c>
      <c r="Q5" s="38">
        <f t="shared" si="2"/>
        <v>4.6659999999999995</v>
      </c>
      <c r="R5" s="38">
        <f t="shared" si="3"/>
        <v>6.0179999999999998</v>
      </c>
      <c r="S5" s="38">
        <f t="shared" si="4"/>
        <v>0.97199999999999998</v>
      </c>
      <c r="T5" s="38">
        <f t="shared" si="10"/>
        <v>20</v>
      </c>
    </row>
    <row r="6" spans="1:20">
      <c r="A6" s="8" t="s">
        <v>48</v>
      </c>
      <c r="B6" s="204">
        <v>23.5</v>
      </c>
      <c r="C6" s="204">
        <v>23.5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9.8041999999999998</v>
      </c>
      <c r="J6" s="22">
        <f t="shared" si="6"/>
        <v>5.4825499999999998</v>
      </c>
      <c r="K6" s="22">
        <f t="shared" si="7"/>
        <v>7.0711500000000003</v>
      </c>
      <c r="L6" s="22">
        <f t="shared" si="8"/>
        <v>1.1421000000000001</v>
      </c>
      <c r="M6" s="156">
        <f t="shared" si="9"/>
        <v>23.5</v>
      </c>
      <c r="N6" s="23"/>
      <c r="P6" s="38">
        <f t="shared" si="1"/>
        <v>9.8041999999999998</v>
      </c>
      <c r="Q6" s="38">
        <f t="shared" si="2"/>
        <v>5.4825499999999998</v>
      </c>
      <c r="R6" s="38">
        <f t="shared" si="3"/>
        <v>7.0711500000000003</v>
      </c>
      <c r="S6" s="38">
        <f t="shared" si="4"/>
        <v>1.1421000000000001</v>
      </c>
      <c r="T6" s="38">
        <f t="shared" si="10"/>
        <v>23.5</v>
      </c>
    </row>
    <row r="7" spans="1:20">
      <c r="A7" s="8" t="s">
        <v>49</v>
      </c>
      <c r="B7" s="204">
        <v>23.5</v>
      </c>
      <c r="C7" s="204">
        <v>23.5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9.8041999999999998</v>
      </c>
      <c r="J7" s="22">
        <f t="shared" si="6"/>
        <v>5.4825499999999998</v>
      </c>
      <c r="K7" s="22">
        <f t="shared" si="7"/>
        <v>7.0711500000000003</v>
      </c>
      <c r="L7" s="22">
        <f t="shared" si="8"/>
        <v>1.1421000000000001</v>
      </c>
      <c r="M7" s="156">
        <f t="shared" si="9"/>
        <v>23.5</v>
      </c>
      <c r="N7" s="23"/>
      <c r="P7" s="38">
        <f t="shared" si="1"/>
        <v>9.8041999999999998</v>
      </c>
      <c r="Q7" s="38">
        <f t="shared" si="2"/>
        <v>5.4825499999999998</v>
      </c>
      <c r="R7" s="38">
        <f t="shared" si="3"/>
        <v>7.0711500000000003</v>
      </c>
      <c r="S7" s="38">
        <f t="shared" si="4"/>
        <v>1.1421000000000001</v>
      </c>
      <c r="T7" s="38">
        <f t="shared" si="10"/>
        <v>23.5</v>
      </c>
    </row>
    <row r="8" spans="1:20">
      <c r="A8" s="8" t="s">
        <v>50</v>
      </c>
      <c r="B8" s="204">
        <v>23.5</v>
      </c>
      <c r="C8" s="204">
        <v>23.5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9.8041999999999998</v>
      </c>
      <c r="J8" s="22">
        <f t="shared" si="6"/>
        <v>5.4825499999999998</v>
      </c>
      <c r="K8" s="22">
        <f t="shared" si="7"/>
        <v>7.0711500000000003</v>
      </c>
      <c r="L8" s="22">
        <f t="shared" si="8"/>
        <v>1.1421000000000001</v>
      </c>
      <c r="M8" s="156">
        <f t="shared" si="9"/>
        <v>23.5</v>
      </c>
      <c r="N8" s="23"/>
      <c r="P8" s="38">
        <f t="shared" si="1"/>
        <v>9.8041999999999998</v>
      </c>
      <c r="Q8" s="38">
        <f t="shared" si="2"/>
        <v>5.4825499999999998</v>
      </c>
      <c r="R8" s="38">
        <f t="shared" si="3"/>
        <v>7.0711500000000003</v>
      </c>
      <c r="S8" s="38">
        <f t="shared" si="4"/>
        <v>1.1421000000000001</v>
      </c>
      <c r="T8" s="38">
        <f t="shared" si="10"/>
        <v>23.5</v>
      </c>
    </row>
    <row r="9" spans="1:20">
      <c r="A9" s="8" t="s">
        <v>51</v>
      </c>
      <c r="B9" s="204">
        <v>23.5</v>
      </c>
      <c r="C9" s="204">
        <v>23.5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9.8041999999999998</v>
      </c>
      <c r="J9" s="22">
        <f t="shared" si="6"/>
        <v>5.4825499999999998</v>
      </c>
      <c r="K9" s="22">
        <f t="shared" si="7"/>
        <v>7.0711500000000003</v>
      </c>
      <c r="L9" s="22">
        <f t="shared" si="8"/>
        <v>1.1421000000000001</v>
      </c>
      <c r="M9" s="156">
        <f t="shared" si="9"/>
        <v>23.5</v>
      </c>
      <c r="N9" s="23"/>
      <c r="P9" s="38">
        <f t="shared" si="1"/>
        <v>9.8041999999999998</v>
      </c>
      <c r="Q9" s="38">
        <f t="shared" si="2"/>
        <v>5.4825499999999998</v>
      </c>
      <c r="R9" s="38">
        <f t="shared" si="3"/>
        <v>7.0711500000000003</v>
      </c>
      <c r="S9" s="38">
        <f t="shared" si="4"/>
        <v>1.1421000000000001</v>
      </c>
      <c r="T9" s="38">
        <f t="shared" si="10"/>
        <v>23.5</v>
      </c>
    </row>
    <row r="10" spans="1:20">
      <c r="A10" s="8" t="s">
        <v>52</v>
      </c>
      <c r="B10" s="204">
        <v>23.5</v>
      </c>
      <c r="C10" s="204">
        <v>23.5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9.8041999999999998</v>
      </c>
      <c r="J10" s="22">
        <f t="shared" si="6"/>
        <v>5.4825499999999998</v>
      </c>
      <c r="K10" s="22">
        <f t="shared" si="7"/>
        <v>7.0711500000000003</v>
      </c>
      <c r="L10" s="22">
        <f t="shared" si="8"/>
        <v>1.1421000000000001</v>
      </c>
      <c r="M10" s="156">
        <f t="shared" si="9"/>
        <v>23.5</v>
      </c>
      <c r="N10" s="23"/>
      <c r="P10" s="38">
        <f t="shared" si="1"/>
        <v>9.8041999999999998</v>
      </c>
      <c r="Q10" s="38">
        <f t="shared" si="2"/>
        <v>5.4825499999999998</v>
      </c>
      <c r="R10" s="38">
        <f t="shared" si="3"/>
        <v>7.0711500000000003</v>
      </c>
      <c r="S10" s="38">
        <f t="shared" si="4"/>
        <v>1.1421000000000001</v>
      </c>
      <c r="T10" s="38">
        <f t="shared" si="10"/>
        <v>23.5</v>
      </c>
    </row>
    <row r="11" spans="1:20">
      <c r="A11" s="8" t="s">
        <v>53</v>
      </c>
      <c r="B11" s="204">
        <v>23.5</v>
      </c>
      <c r="C11" s="204">
        <v>23.5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9.8041999999999998</v>
      </c>
      <c r="J11" s="22">
        <f t="shared" si="6"/>
        <v>5.4825499999999998</v>
      </c>
      <c r="K11" s="22">
        <f t="shared" si="7"/>
        <v>7.0711500000000003</v>
      </c>
      <c r="L11" s="22">
        <f t="shared" si="8"/>
        <v>1.1421000000000001</v>
      </c>
      <c r="M11" s="156">
        <f t="shared" si="9"/>
        <v>23.5</v>
      </c>
      <c r="N11" s="23"/>
      <c r="P11" s="38">
        <f t="shared" si="1"/>
        <v>9.8041999999999998</v>
      </c>
      <c r="Q11" s="38">
        <f t="shared" si="2"/>
        <v>5.4825499999999998</v>
      </c>
      <c r="R11" s="38">
        <f t="shared" si="3"/>
        <v>7.0711500000000003</v>
      </c>
      <c r="S11" s="38">
        <f t="shared" si="4"/>
        <v>1.1421000000000001</v>
      </c>
      <c r="T11" s="38">
        <f t="shared" si="10"/>
        <v>23.5</v>
      </c>
    </row>
    <row r="12" spans="1:20">
      <c r="A12" s="8" t="s">
        <v>54</v>
      </c>
      <c r="B12" s="204">
        <v>23.5</v>
      </c>
      <c r="C12" s="204">
        <v>23.5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9.8041999999999998</v>
      </c>
      <c r="J12" s="22">
        <f t="shared" si="6"/>
        <v>5.4825499999999998</v>
      </c>
      <c r="K12" s="22">
        <f t="shared" si="7"/>
        <v>7.0711500000000003</v>
      </c>
      <c r="L12" s="22">
        <f t="shared" si="8"/>
        <v>1.1421000000000001</v>
      </c>
      <c r="M12" s="156">
        <f t="shared" si="9"/>
        <v>23.5</v>
      </c>
      <c r="N12" s="23"/>
      <c r="P12" s="38">
        <f t="shared" si="1"/>
        <v>9.8041999999999998</v>
      </c>
      <c r="Q12" s="38">
        <f t="shared" si="2"/>
        <v>5.4825499999999998</v>
      </c>
      <c r="R12" s="38">
        <f t="shared" si="3"/>
        <v>7.0711500000000003</v>
      </c>
      <c r="S12" s="38">
        <f t="shared" si="4"/>
        <v>1.1421000000000001</v>
      </c>
      <c r="T12" s="38">
        <f t="shared" si="10"/>
        <v>23.5</v>
      </c>
    </row>
    <row r="13" spans="1:20">
      <c r="A13" s="8" t="s">
        <v>55</v>
      </c>
      <c r="B13" s="204">
        <v>23.5</v>
      </c>
      <c r="C13" s="204">
        <v>23.5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9.8041999999999998</v>
      </c>
      <c r="J13" s="22">
        <f t="shared" si="6"/>
        <v>5.4825499999999998</v>
      </c>
      <c r="K13" s="22">
        <f t="shared" si="7"/>
        <v>7.0711500000000003</v>
      </c>
      <c r="L13" s="22">
        <f t="shared" si="8"/>
        <v>1.1421000000000001</v>
      </c>
      <c r="M13" s="156">
        <f t="shared" si="9"/>
        <v>23.5</v>
      </c>
      <c r="N13" s="23"/>
      <c r="P13" s="38">
        <f t="shared" si="1"/>
        <v>9.8041999999999998</v>
      </c>
      <c r="Q13" s="38">
        <f t="shared" si="2"/>
        <v>5.4825499999999998</v>
      </c>
      <c r="R13" s="38">
        <f t="shared" si="3"/>
        <v>7.0711500000000003</v>
      </c>
      <c r="S13" s="38">
        <f t="shared" si="4"/>
        <v>1.1421000000000001</v>
      </c>
      <c r="T13" s="38">
        <f t="shared" si="10"/>
        <v>23.5</v>
      </c>
    </row>
    <row r="14" spans="1:20">
      <c r="A14" s="8" t="s">
        <v>56</v>
      </c>
      <c r="B14" s="204">
        <v>23.5</v>
      </c>
      <c r="C14" s="204">
        <v>23.5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9.8041999999999998</v>
      </c>
      <c r="J14" s="22">
        <f t="shared" si="6"/>
        <v>5.4825499999999998</v>
      </c>
      <c r="K14" s="22">
        <f t="shared" si="7"/>
        <v>7.0711500000000003</v>
      </c>
      <c r="L14" s="22">
        <f t="shared" si="8"/>
        <v>1.1421000000000001</v>
      </c>
      <c r="M14" s="156">
        <f t="shared" si="9"/>
        <v>23.5</v>
      </c>
      <c r="N14" s="23"/>
      <c r="P14" s="38">
        <f t="shared" si="1"/>
        <v>9.8041999999999998</v>
      </c>
      <c r="Q14" s="38">
        <f t="shared" si="2"/>
        <v>5.4825499999999998</v>
      </c>
      <c r="R14" s="38">
        <f t="shared" si="3"/>
        <v>7.0711500000000003</v>
      </c>
      <c r="S14" s="38">
        <f t="shared" si="4"/>
        <v>1.1421000000000001</v>
      </c>
      <c r="T14" s="38">
        <f t="shared" si="10"/>
        <v>23.5</v>
      </c>
    </row>
    <row r="15" spans="1:20">
      <c r="A15" s="8" t="s">
        <v>57</v>
      </c>
      <c r="B15" s="204">
        <v>23.5</v>
      </c>
      <c r="C15" s="204">
        <v>23.5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9.8041999999999998</v>
      </c>
      <c r="J15" s="22">
        <f t="shared" si="6"/>
        <v>5.4825499999999998</v>
      </c>
      <c r="K15" s="22">
        <f t="shared" si="7"/>
        <v>7.0711500000000003</v>
      </c>
      <c r="L15" s="22">
        <f t="shared" si="8"/>
        <v>1.1421000000000001</v>
      </c>
      <c r="M15" s="156">
        <f t="shared" si="9"/>
        <v>23.5</v>
      </c>
      <c r="N15" s="23"/>
      <c r="P15" s="38">
        <f t="shared" si="1"/>
        <v>9.8041999999999998</v>
      </c>
      <c r="Q15" s="38">
        <f t="shared" si="2"/>
        <v>5.4825499999999998</v>
      </c>
      <c r="R15" s="38">
        <f t="shared" si="3"/>
        <v>7.0711500000000003</v>
      </c>
      <c r="S15" s="38">
        <f t="shared" si="4"/>
        <v>1.1421000000000001</v>
      </c>
      <c r="T15" s="38">
        <f t="shared" si="10"/>
        <v>23.5</v>
      </c>
    </row>
    <row r="16" spans="1:20">
      <c r="A16" s="8" t="s">
        <v>58</v>
      </c>
      <c r="B16" s="204">
        <v>23.5</v>
      </c>
      <c r="C16" s="204">
        <v>23.5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9.8041999999999998</v>
      </c>
      <c r="J16" s="22">
        <f t="shared" si="6"/>
        <v>5.4825499999999998</v>
      </c>
      <c r="K16" s="22">
        <f t="shared" si="7"/>
        <v>7.0711500000000003</v>
      </c>
      <c r="L16" s="22">
        <f t="shared" si="8"/>
        <v>1.1421000000000001</v>
      </c>
      <c r="M16" s="156">
        <f t="shared" si="9"/>
        <v>23.5</v>
      </c>
      <c r="N16" s="23"/>
      <c r="P16" s="38">
        <f t="shared" si="1"/>
        <v>9.8041999999999998</v>
      </c>
      <c r="Q16" s="38">
        <f t="shared" si="2"/>
        <v>5.4825499999999998</v>
      </c>
      <c r="R16" s="38">
        <f t="shared" si="3"/>
        <v>7.0711500000000003</v>
      </c>
      <c r="S16" s="38">
        <f t="shared" si="4"/>
        <v>1.1421000000000001</v>
      </c>
      <c r="T16" s="38">
        <f t="shared" si="10"/>
        <v>23.5</v>
      </c>
    </row>
    <row r="17" spans="1:20">
      <c r="A17" s="8" t="s">
        <v>59</v>
      </c>
      <c r="B17" s="204">
        <v>23.5</v>
      </c>
      <c r="C17" s="204">
        <v>23.5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9.8041999999999998</v>
      </c>
      <c r="J17" s="22">
        <f t="shared" si="6"/>
        <v>5.4825499999999998</v>
      </c>
      <c r="K17" s="22">
        <f t="shared" si="7"/>
        <v>7.0711500000000003</v>
      </c>
      <c r="L17" s="22">
        <f t="shared" si="8"/>
        <v>1.1421000000000001</v>
      </c>
      <c r="M17" s="156">
        <f t="shared" si="9"/>
        <v>23.5</v>
      </c>
      <c r="N17" s="23"/>
      <c r="P17" s="38">
        <f t="shared" si="1"/>
        <v>9.8041999999999998</v>
      </c>
      <c r="Q17" s="38">
        <f t="shared" si="2"/>
        <v>5.4825499999999998</v>
      </c>
      <c r="R17" s="38">
        <f t="shared" si="3"/>
        <v>7.0711500000000003</v>
      </c>
      <c r="S17" s="38">
        <f t="shared" si="4"/>
        <v>1.1421000000000001</v>
      </c>
      <c r="T17" s="38">
        <f t="shared" si="10"/>
        <v>23.5</v>
      </c>
    </row>
    <row r="18" spans="1:20">
      <c r="A18" s="8" t="s">
        <v>60</v>
      </c>
      <c r="B18" s="204">
        <v>23.5</v>
      </c>
      <c r="C18" s="204">
        <v>23.5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9.8041999999999998</v>
      </c>
      <c r="J18" s="22">
        <f t="shared" si="6"/>
        <v>5.4825499999999998</v>
      </c>
      <c r="K18" s="22">
        <f t="shared" si="7"/>
        <v>7.0711500000000003</v>
      </c>
      <c r="L18" s="22">
        <f t="shared" si="8"/>
        <v>1.1421000000000001</v>
      </c>
      <c r="M18" s="156">
        <f t="shared" si="9"/>
        <v>23.5</v>
      </c>
      <c r="N18" s="23"/>
      <c r="P18" s="38">
        <f t="shared" si="1"/>
        <v>9.8041999999999998</v>
      </c>
      <c r="Q18" s="38">
        <f t="shared" si="2"/>
        <v>5.4825499999999998</v>
      </c>
      <c r="R18" s="38">
        <f t="shared" si="3"/>
        <v>7.0711500000000003</v>
      </c>
      <c r="S18" s="38">
        <f t="shared" si="4"/>
        <v>1.1421000000000001</v>
      </c>
      <c r="T18" s="38">
        <f t="shared" si="10"/>
        <v>23.5</v>
      </c>
    </row>
    <row r="19" spans="1:20">
      <c r="A19" s="8" t="s">
        <v>61</v>
      </c>
      <c r="B19" s="204">
        <v>23.5</v>
      </c>
      <c r="C19" s="204">
        <v>23.5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9.8041999999999998</v>
      </c>
      <c r="J19" s="22">
        <f t="shared" si="6"/>
        <v>5.4825499999999998</v>
      </c>
      <c r="K19" s="22">
        <f t="shared" si="7"/>
        <v>7.0711500000000003</v>
      </c>
      <c r="L19" s="22">
        <f t="shared" si="8"/>
        <v>1.1421000000000001</v>
      </c>
      <c r="M19" s="156">
        <f t="shared" si="9"/>
        <v>23.5</v>
      </c>
      <c r="N19" s="23"/>
      <c r="P19" s="38">
        <f t="shared" si="1"/>
        <v>9.8041999999999998</v>
      </c>
      <c r="Q19" s="38">
        <f t="shared" si="2"/>
        <v>5.4825499999999998</v>
      </c>
      <c r="R19" s="38">
        <f t="shared" si="3"/>
        <v>7.0711500000000003</v>
      </c>
      <c r="S19" s="38">
        <f t="shared" si="4"/>
        <v>1.1421000000000001</v>
      </c>
      <c r="T19" s="38">
        <f t="shared" si="10"/>
        <v>23.5</v>
      </c>
    </row>
    <row r="20" spans="1:20">
      <c r="A20" s="8" t="s">
        <v>62</v>
      </c>
      <c r="B20" s="204">
        <v>23.5</v>
      </c>
      <c r="C20" s="204">
        <v>23.5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9.8041999999999998</v>
      </c>
      <c r="J20" s="22">
        <f t="shared" si="6"/>
        <v>5.4825499999999998</v>
      </c>
      <c r="K20" s="22">
        <f t="shared" si="7"/>
        <v>7.0711500000000003</v>
      </c>
      <c r="L20" s="22">
        <f t="shared" si="8"/>
        <v>1.1421000000000001</v>
      </c>
      <c r="M20" s="156">
        <f t="shared" si="9"/>
        <v>23.5</v>
      </c>
      <c r="N20" s="23"/>
      <c r="P20" s="38">
        <f t="shared" si="1"/>
        <v>9.8041999999999998</v>
      </c>
      <c r="Q20" s="38">
        <f t="shared" si="2"/>
        <v>5.4825499999999998</v>
      </c>
      <c r="R20" s="38">
        <f t="shared" si="3"/>
        <v>7.0711500000000003</v>
      </c>
      <c r="S20" s="38">
        <f t="shared" si="4"/>
        <v>1.1421000000000001</v>
      </c>
      <c r="T20" s="38">
        <f t="shared" si="10"/>
        <v>23.5</v>
      </c>
    </row>
    <row r="21" spans="1:20">
      <c r="A21" s="8" t="s">
        <v>63</v>
      </c>
      <c r="B21" s="204">
        <v>23.5</v>
      </c>
      <c r="C21" s="204">
        <v>23.5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9.8041999999999998</v>
      </c>
      <c r="J21" s="22">
        <f t="shared" si="6"/>
        <v>5.4825499999999998</v>
      </c>
      <c r="K21" s="22">
        <f t="shared" si="7"/>
        <v>7.0711500000000003</v>
      </c>
      <c r="L21" s="22">
        <f t="shared" si="8"/>
        <v>1.1421000000000001</v>
      </c>
      <c r="M21" s="156">
        <f t="shared" si="9"/>
        <v>23.5</v>
      </c>
      <c r="N21" s="23"/>
      <c r="P21" s="38">
        <f t="shared" si="1"/>
        <v>9.8041999999999998</v>
      </c>
      <c r="Q21" s="38">
        <f t="shared" si="2"/>
        <v>5.4825499999999998</v>
      </c>
      <c r="R21" s="38">
        <f t="shared" si="3"/>
        <v>7.0711500000000003</v>
      </c>
      <c r="S21" s="38">
        <f t="shared" si="4"/>
        <v>1.1421000000000001</v>
      </c>
      <c r="T21" s="38">
        <f t="shared" si="10"/>
        <v>23.5</v>
      </c>
    </row>
    <row r="22" spans="1:20">
      <c r="A22" s="8" t="s">
        <v>64</v>
      </c>
      <c r="B22" s="204">
        <v>23.5</v>
      </c>
      <c r="C22" s="204">
        <v>23.5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9.8041999999999998</v>
      </c>
      <c r="J22" s="22">
        <f t="shared" si="6"/>
        <v>5.4825499999999998</v>
      </c>
      <c r="K22" s="22">
        <f t="shared" si="7"/>
        <v>7.0711500000000003</v>
      </c>
      <c r="L22" s="22">
        <f t="shared" si="8"/>
        <v>1.1421000000000001</v>
      </c>
      <c r="M22" s="156">
        <f t="shared" si="9"/>
        <v>23.5</v>
      </c>
      <c r="N22" s="23"/>
      <c r="P22" s="38">
        <f t="shared" si="1"/>
        <v>9.8041999999999998</v>
      </c>
      <c r="Q22" s="38">
        <f t="shared" si="2"/>
        <v>5.4825499999999998</v>
      </c>
      <c r="R22" s="38">
        <f t="shared" si="3"/>
        <v>7.0711500000000003</v>
      </c>
      <c r="S22" s="38">
        <f t="shared" si="4"/>
        <v>1.1421000000000001</v>
      </c>
      <c r="T22" s="38">
        <f t="shared" si="10"/>
        <v>23.5</v>
      </c>
    </row>
    <row r="23" spans="1:20">
      <c r="A23" s="8" t="s">
        <v>65</v>
      </c>
      <c r="B23" s="204">
        <v>23.5</v>
      </c>
      <c r="C23" s="204">
        <v>23.5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9.8041999999999998</v>
      </c>
      <c r="J23" s="22">
        <f t="shared" si="6"/>
        <v>5.4825499999999998</v>
      </c>
      <c r="K23" s="22">
        <f t="shared" si="7"/>
        <v>7.0711500000000003</v>
      </c>
      <c r="L23" s="22">
        <f t="shared" si="8"/>
        <v>1.1421000000000001</v>
      </c>
      <c r="M23" s="156">
        <f t="shared" si="9"/>
        <v>23.5</v>
      </c>
      <c r="N23" s="23"/>
      <c r="P23" s="38">
        <f t="shared" si="1"/>
        <v>9.8041999999999998</v>
      </c>
      <c r="Q23" s="38">
        <f t="shared" si="2"/>
        <v>5.4825499999999998</v>
      </c>
      <c r="R23" s="38">
        <f t="shared" si="3"/>
        <v>7.0711500000000003</v>
      </c>
      <c r="S23" s="38">
        <f t="shared" si="4"/>
        <v>1.1421000000000001</v>
      </c>
      <c r="T23" s="38">
        <f t="shared" si="10"/>
        <v>23.5</v>
      </c>
    </row>
    <row r="24" spans="1:20">
      <c r="A24" s="8" t="s">
        <v>66</v>
      </c>
      <c r="B24" s="204">
        <v>23.5</v>
      </c>
      <c r="C24" s="204">
        <v>23.5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9.8041999999999998</v>
      </c>
      <c r="J24" s="22">
        <f t="shared" si="6"/>
        <v>5.4825499999999998</v>
      </c>
      <c r="K24" s="22">
        <f t="shared" si="7"/>
        <v>7.0711500000000003</v>
      </c>
      <c r="L24" s="22">
        <f t="shared" si="8"/>
        <v>1.1421000000000001</v>
      </c>
      <c r="M24" s="156">
        <f t="shared" si="9"/>
        <v>23.5</v>
      </c>
      <c r="N24" s="23"/>
      <c r="P24" s="38">
        <f t="shared" si="1"/>
        <v>9.8041999999999998</v>
      </c>
      <c r="Q24" s="38">
        <f t="shared" si="2"/>
        <v>5.4825499999999998</v>
      </c>
      <c r="R24" s="38">
        <f t="shared" si="3"/>
        <v>7.0711500000000003</v>
      </c>
      <c r="S24" s="38">
        <f t="shared" si="4"/>
        <v>1.1421000000000001</v>
      </c>
      <c r="T24" s="38">
        <f t="shared" si="10"/>
        <v>23.5</v>
      </c>
    </row>
    <row r="25" spans="1:20">
      <c r="A25" s="8" t="s">
        <v>67</v>
      </c>
      <c r="B25" s="204">
        <v>23.5</v>
      </c>
      <c r="C25" s="204">
        <v>23.5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9.8041999999999998</v>
      </c>
      <c r="J25" s="22">
        <f t="shared" si="6"/>
        <v>5.4825499999999998</v>
      </c>
      <c r="K25" s="22">
        <f t="shared" si="7"/>
        <v>7.0711500000000003</v>
      </c>
      <c r="L25" s="22">
        <f t="shared" si="8"/>
        <v>1.1421000000000001</v>
      </c>
      <c r="M25" s="156">
        <f t="shared" si="9"/>
        <v>23.5</v>
      </c>
      <c r="N25" s="23"/>
      <c r="P25" s="38">
        <f t="shared" si="1"/>
        <v>9.8041999999999998</v>
      </c>
      <c r="Q25" s="38">
        <f t="shared" si="2"/>
        <v>5.4825499999999998</v>
      </c>
      <c r="R25" s="38">
        <f t="shared" si="3"/>
        <v>7.0711500000000003</v>
      </c>
      <c r="S25" s="38">
        <f t="shared" si="4"/>
        <v>1.1421000000000001</v>
      </c>
      <c r="T25" s="38">
        <f t="shared" si="10"/>
        <v>23.5</v>
      </c>
    </row>
    <row r="26" spans="1:20">
      <c r="A26" s="8" t="s">
        <v>68</v>
      </c>
      <c r="B26" s="204">
        <v>23.5</v>
      </c>
      <c r="C26" s="204">
        <v>23.5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9.8041999999999998</v>
      </c>
      <c r="J26" s="22">
        <f t="shared" si="6"/>
        <v>5.4825499999999998</v>
      </c>
      <c r="K26" s="22">
        <f t="shared" si="7"/>
        <v>7.0711500000000003</v>
      </c>
      <c r="L26" s="22">
        <f t="shared" si="8"/>
        <v>1.1421000000000001</v>
      </c>
      <c r="M26" s="156">
        <f t="shared" si="9"/>
        <v>23.5</v>
      </c>
      <c r="N26" s="23"/>
      <c r="P26" s="38">
        <f t="shared" si="1"/>
        <v>9.8041999999999998</v>
      </c>
      <c r="Q26" s="38">
        <f t="shared" si="2"/>
        <v>5.4825499999999998</v>
      </c>
      <c r="R26" s="38">
        <f t="shared" si="3"/>
        <v>7.0711500000000003</v>
      </c>
      <c r="S26" s="38">
        <f t="shared" si="4"/>
        <v>1.1421000000000001</v>
      </c>
      <c r="T26" s="38">
        <f t="shared" si="10"/>
        <v>23.5</v>
      </c>
    </row>
    <row r="27" spans="1:20">
      <c r="A27" s="8" t="s">
        <v>69</v>
      </c>
      <c r="B27" s="204">
        <v>23.5</v>
      </c>
      <c r="C27" s="204">
        <v>23.5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9.8041999999999998</v>
      </c>
      <c r="J27" s="22">
        <f t="shared" si="6"/>
        <v>5.4825499999999998</v>
      </c>
      <c r="K27" s="22">
        <f t="shared" si="7"/>
        <v>7.0711500000000003</v>
      </c>
      <c r="L27" s="22">
        <f t="shared" si="8"/>
        <v>1.1421000000000001</v>
      </c>
      <c r="M27" s="156">
        <f t="shared" si="9"/>
        <v>23.5</v>
      </c>
      <c r="N27" s="23"/>
      <c r="P27" s="38">
        <f t="shared" si="1"/>
        <v>9.8041999999999998</v>
      </c>
      <c r="Q27" s="38">
        <f t="shared" si="2"/>
        <v>5.4825499999999998</v>
      </c>
      <c r="R27" s="38">
        <f t="shared" si="3"/>
        <v>7.0711500000000003</v>
      </c>
      <c r="S27" s="38">
        <f t="shared" si="4"/>
        <v>1.1421000000000001</v>
      </c>
      <c r="T27" s="38">
        <f t="shared" si="10"/>
        <v>23.5</v>
      </c>
    </row>
    <row r="28" spans="1:20">
      <c r="A28" s="8" t="s">
        <v>70</v>
      </c>
      <c r="B28" s="204">
        <v>23.5</v>
      </c>
      <c r="C28" s="204">
        <v>23.5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9.8041999999999998</v>
      </c>
      <c r="J28" s="22">
        <f t="shared" si="6"/>
        <v>5.4825499999999998</v>
      </c>
      <c r="K28" s="22">
        <f t="shared" si="7"/>
        <v>7.0711500000000003</v>
      </c>
      <c r="L28" s="22">
        <f t="shared" si="8"/>
        <v>1.1421000000000001</v>
      </c>
      <c r="M28" s="156">
        <f t="shared" si="9"/>
        <v>23.5</v>
      </c>
      <c r="N28" s="23"/>
      <c r="P28" s="38">
        <f t="shared" si="1"/>
        <v>9.8041999999999998</v>
      </c>
      <c r="Q28" s="38">
        <f t="shared" si="2"/>
        <v>5.4825499999999998</v>
      </c>
      <c r="R28" s="38">
        <f t="shared" si="3"/>
        <v>7.0711500000000003</v>
      </c>
      <c r="S28" s="38">
        <f t="shared" si="4"/>
        <v>1.1421000000000001</v>
      </c>
      <c r="T28" s="38">
        <f t="shared" si="10"/>
        <v>23.5</v>
      </c>
    </row>
    <row r="29" spans="1:20">
      <c r="A29" s="8" t="s">
        <v>71</v>
      </c>
      <c r="B29" s="204">
        <v>23.5</v>
      </c>
      <c r="C29" s="204">
        <v>23.5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9.8041999999999998</v>
      </c>
      <c r="J29" s="22">
        <f t="shared" si="6"/>
        <v>5.4825499999999998</v>
      </c>
      <c r="K29" s="22">
        <f t="shared" si="7"/>
        <v>7.0711500000000003</v>
      </c>
      <c r="L29" s="22">
        <f t="shared" si="8"/>
        <v>1.1421000000000001</v>
      </c>
      <c r="M29" s="156">
        <f t="shared" si="9"/>
        <v>23.5</v>
      </c>
      <c r="N29" s="23"/>
      <c r="P29" s="38">
        <f t="shared" si="1"/>
        <v>9.8041999999999998</v>
      </c>
      <c r="Q29" s="38">
        <f t="shared" si="2"/>
        <v>5.4825499999999998</v>
      </c>
      <c r="R29" s="38">
        <f t="shared" si="3"/>
        <v>7.0711500000000003</v>
      </c>
      <c r="S29" s="38">
        <f t="shared" si="4"/>
        <v>1.1421000000000001</v>
      </c>
      <c r="T29" s="38">
        <f t="shared" si="10"/>
        <v>23.5</v>
      </c>
    </row>
    <row r="30" spans="1:20">
      <c r="A30" s="8" t="s">
        <v>72</v>
      </c>
      <c r="B30" s="204">
        <v>23.5</v>
      </c>
      <c r="C30" s="204">
        <v>23.5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9.8041999999999998</v>
      </c>
      <c r="J30" s="22">
        <f t="shared" si="6"/>
        <v>5.4825499999999998</v>
      </c>
      <c r="K30" s="22">
        <f t="shared" si="7"/>
        <v>7.0711500000000003</v>
      </c>
      <c r="L30" s="22">
        <f t="shared" si="8"/>
        <v>1.1421000000000001</v>
      </c>
      <c r="M30" s="156">
        <f t="shared" si="9"/>
        <v>23.5</v>
      </c>
      <c r="N30" s="23"/>
      <c r="P30" s="38">
        <f t="shared" si="1"/>
        <v>9.8041999999999998</v>
      </c>
      <c r="Q30" s="38">
        <f t="shared" si="2"/>
        <v>5.4825499999999998</v>
      </c>
      <c r="R30" s="38">
        <f t="shared" si="3"/>
        <v>7.0711500000000003</v>
      </c>
      <c r="S30" s="38">
        <f t="shared" si="4"/>
        <v>1.1421000000000001</v>
      </c>
      <c r="T30" s="38">
        <f t="shared" si="10"/>
        <v>23.5</v>
      </c>
    </row>
    <row r="31" spans="1:20">
      <c r="A31" s="8" t="s">
        <v>73</v>
      </c>
      <c r="B31" s="204">
        <v>23.5</v>
      </c>
      <c r="C31" s="204">
        <v>23.5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9.8041999999999998</v>
      </c>
      <c r="J31" s="22">
        <f t="shared" si="6"/>
        <v>5.4825499999999998</v>
      </c>
      <c r="K31" s="22">
        <f t="shared" si="7"/>
        <v>7.0711500000000003</v>
      </c>
      <c r="L31" s="22">
        <f t="shared" si="8"/>
        <v>1.1421000000000001</v>
      </c>
      <c r="M31" s="156">
        <f t="shared" si="9"/>
        <v>23.5</v>
      </c>
      <c r="N31" s="23"/>
      <c r="P31" s="38">
        <f t="shared" si="1"/>
        <v>9.8041999999999998</v>
      </c>
      <c r="Q31" s="38">
        <f t="shared" si="2"/>
        <v>5.4825499999999998</v>
      </c>
      <c r="R31" s="38">
        <f t="shared" si="3"/>
        <v>7.0711500000000003</v>
      </c>
      <c r="S31" s="38">
        <f t="shared" si="4"/>
        <v>1.1421000000000001</v>
      </c>
      <c r="T31" s="38">
        <f t="shared" si="10"/>
        <v>23.5</v>
      </c>
    </row>
    <row r="32" spans="1:20">
      <c r="A32" s="8" t="s">
        <v>74</v>
      </c>
      <c r="B32" s="204">
        <v>23.5</v>
      </c>
      <c r="C32" s="204">
        <v>23.5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9.8041999999999998</v>
      </c>
      <c r="J32" s="22">
        <f t="shared" si="6"/>
        <v>5.4825499999999998</v>
      </c>
      <c r="K32" s="22">
        <f t="shared" si="7"/>
        <v>7.0711500000000003</v>
      </c>
      <c r="L32" s="22">
        <f t="shared" si="8"/>
        <v>1.1421000000000001</v>
      </c>
      <c r="M32" s="156">
        <f t="shared" si="9"/>
        <v>23.5</v>
      </c>
      <c r="N32" s="23"/>
      <c r="P32" s="38">
        <f t="shared" si="1"/>
        <v>9.8041999999999998</v>
      </c>
      <c r="Q32" s="38">
        <f t="shared" si="2"/>
        <v>5.4825499999999998</v>
      </c>
      <c r="R32" s="38">
        <f t="shared" si="3"/>
        <v>7.0711500000000003</v>
      </c>
      <c r="S32" s="38">
        <f t="shared" si="4"/>
        <v>1.1421000000000001</v>
      </c>
      <c r="T32" s="38">
        <f t="shared" si="10"/>
        <v>23.5</v>
      </c>
    </row>
    <row r="33" spans="1:20">
      <c r="A33" s="8" t="s">
        <v>75</v>
      </c>
      <c r="B33" s="204">
        <v>23.5</v>
      </c>
      <c r="C33" s="204">
        <v>23.5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9.8041999999999998</v>
      </c>
      <c r="J33" s="22">
        <f t="shared" si="6"/>
        <v>5.4825499999999998</v>
      </c>
      <c r="K33" s="22">
        <f t="shared" si="7"/>
        <v>7.0711500000000003</v>
      </c>
      <c r="L33" s="22">
        <f t="shared" si="8"/>
        <v>1.1421000000000001</v>
      </c>
      <c r="M33" s="156">
        <f t="shared" si="9"/>
        <v>23.5</v>
      </c>
      <c r="N33" s="23"/>
      <c r="P33" s="38">
        <f t="shared" si="1"/>
        <v>9.8041999999999998</v>
      </c>
      <c r="Q33" s="38">
        <f t="shared" si="2"/>
        <v>5.4825499999999998</v>
      </c>
      <c r="R33" s="38">
        <f t="shared" si="3"/>
        <v>7.0711500000000003</v>
      </c>
      <c r="S33" s="38">
        <f t="shared" si="4"/>
        <v>1.1421000000000001</v>
      </c>
      <c r="T33" s="38">
        <f t="shared" si="10"/>
        <v>23.5</v>
      </c>
    </row>
    <row r="34" spans="1:20">
      <c r="A34" s="8" t="s">
        <v>76</v>
      </c>
      <c r="B34" s="204">
        <v>23.5</v>
      </c>
      <c r="C34" s="204">
        <v>23.5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9.8041999999999998</v>
      </c>
      <c r="J34" s="22">
        <f t="shared" si="6"/>
        <v>5.4825499999999998</v>
      </c>
      <c r="K34" s="22">
        <f t="shared" si="7"/>
        <v>7.0711500000000003</v>
      </c>
      <c r="L34" s="22">
        <f t="shared" si="8"/>
        <v>1.1421000000000001</v>
      </c>
      <c r="M34" s="156">
        <f t="shared" si="9"/>
        <v>23.5</v>
      </c>
      <c r="N34" s="23"/>
      <c r="P34" s="38">
        <f t="shared" si="1"/>
        <v>9.8041999999999998</v>
      </c>
      <c r="Q34" s="38">
        <f t="shared" si="2"/>
        <v>5.4825499999999998</v>
      </c>
      <c r="R34" s="38">
        <f t="shared" si="3"/>
        <v>7.0711500000000003</v>
      </c>
      <c r="S34" s="38">
        <f t="shared" si="4"/>
        <v>1.1421000000000001</v>
      </c>
      <c r="T34" s="38">
        <f t="shared" si="10"/>
        <v>23.5</v>
      </c>
    </row>
    <row r="35" spans="1:20">
      <c r="A35" s="8" t="s">
        <v>77</v>
      </c>
      <c r="B35" s="204">
        <v>23.5</v>
      </c>
      <c r="C35" s="204">
        <v>23.5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9.8041999999999998</v>
      </c>
      <c r="J35" s="22">
        <f t="shared" si="6"/>
        <v>5.4825499999999998</v>
      </c>
      <c r="K35" s="22">
        <f t="shared" si="7"/>
        <v>7.0711500000000003</v>
      </c>
      <c r="L35" s="22">
        <f t="shared" si="8"/>
        <v>1.1421000000000001</v>
      </c>
      <c r="M35" s="156">
        <f t="shared" si="9"/>
        <v>23.5</v>
      </c>
      <c r="N35" s="23"/>
      <c r="P35" s="38">
        <f t="shared" ref="P35:P66" si="12">I35</f>
        <v>9.8041999999999998</v>
      </c>
      <c r="Q35" s="38">
        <f t="shared" ref="Q35:Q66" si="13">J35</f>
        <v>5.4825499999999998</v>
      </c>
      <c r="R35" s="38">
        <f t="shared" ref="R35:R66" si="14">K35</f>
        <v>7.0711500000000003</v>
      </c>
      <c r="S35" s="38">
        <f t="shared" ref="S35:S66" si="15">L35</f>
        <v>1.1421000000000001</v>
      </c>
      <c r="T35" s="38">
        <f t="shared" si="10"/>
        <v>23.5</v>
      </c>
    </row>
    <row r="36" spans="1:20">
      <c r="A36" s="8" t="s">
        <v>78</v>
      </c>
      <c r="B36" s="204">
        <v>23.5</v>
      </c>
      <c r="C36" s="204">
        <v>23.5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9.8041999999999998</v>
      </c>
      <c r="J36" s="22">
        <f t="shared" si="6"/>
        <v>5.4825499999999998</v>
      </c>
      <c r="K36" s="22">
        <f t="shared" si="7"/>
        <v>7.0711500000000003</v>
      </c>
      <c r="L36" s="22">
        <f t="shared" si="8"/>
        <v>1.1421000000000001</v>
      </c>
      <c r="M36" s="156">
        <f t="shared" si="9"/>
        <v>23.5</v>
      </c>
      <c r="N36" s="23"/>
      <c r="P36" s="38">
        <f t="shared" si="12"/>
        <v>9.8041999999999998</v>
      </c>
      <c r="Q36" s="38">
        <f t="shared" si="13"/>
        <v>5.4825499999999998</v>
      </c>
      <c r="R36" s="38">
        <f t="shared" si="14"/>
        <v>7.0711500000000003</v>
      </c>
      <c r="S36" s="38">
        <f t="shared" si="15"/>
        <v>1.1421000000000001</v>
      </c>
      <c r="T36" s="38">
        <f t="shared" si="10"/>
        <v>23.5</v>
      </c>
    </row>
    <row r="37" spans="1:20">
      <c r="A37" s="8" t="s">
        <v>79</v>
      </c>
      <c r="B37" s="204">
        <v>23.5</v>
      </c>
      <c r="C37" s="204">
        <v>23.5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9.8041999999999998</v>
      </c>
      <c r="J37" s="22">
        <f t="shared" si="6"/>
        <v>5.4825499999999998</v>
      </c>
      <c r="K37" s="22">
        <f t="shared" si="7"/>
        <v>7.0711500000000003</v>
      </c>
      <c r="L37" s="22">
        <f t="shared" si="8"/>
        <v>1.1421000000000001</v>
      </c>
      <c r="M37" s="156">
        <f t="shared" si="9"/>
        <v>23.5</v>
      </c>
      <c r="N37" s="23"/>
      <c r="P37" s="38">
        <f t="shared" si="12"/>
        <v>9.8041999999999998</v>
      </c>
      <c r="Q37" s="38">
        <f t="shared" si="13"/>
        <v>5.4825499999999998</v>
      </c>
      <c r="R37" s="38">
        <f t="shared" si="14"/>
        <v>7.0711500000000003</v>
      </c>
      <c r="S37" s="38">
        <f t="shared" si="15"/>
        <v>1.1421000000000001</v>
      </c>
      <c r="T37" s="38">
        <f t="shared" si="10"/>
        <v>23.5</v>
      </c>
    </row>
    <row r="38" spans="1:20">
      <c r="A38" s="8" t="s">
        <v>80</v>
      </c>
      <c r="B38" s="204">
        <v>23.5</v>
      </c>
      <c r="C38" s="204">
        <v>23.5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9.8041999999999998</v>
      </c>
      <c r="J38" s="22">
        <f t="shared" si="6"/>
        <v>5.4825499999999998</v>
      </c>
      <c r="K38" s="22">
        <f t="shared" si="7"/>
        <v>7.0711500000000003</v>
      </c>
      <c r="L38" s="22">
        <f t="shared" si="8"/>
        <v>1.1421000000000001</v>
      </c>
      <c r="M38" s="156">
        <f t="shared" si="9"/>
        <v>23.5</v>
      </c>
      <c r="N38" s="23"/>
      <c r="P38" s="38">
        <f t="shared" si="12"/>
        <v>9.8041999999999998</v>
      </c>
      <c r="Q38" s="38">
        <f t="shared" si="13"/>
        <v>5.4825499999999998</v>
      </c>
      <c r="R38" s="38">
        <f t="shared" si="14"/>
        <v>7.0711500000000003</v>
      </c>
      <c r="S38" s="38">
        <f t="shared" si="15"/>
        <v>1.1421000000000001</v>
      </c>
      <c r="T38" s="38">
        <f t="shared" si="10"/>
        <v>23.5</v>
      </c>
    </row>
    <row r="39" spans="1:20">
      <c r="A39" s="8" t="s">
        <v>81</v>
      </c>
      <c r="B39" s="204">
        <v>23.5</v>
      </c>
      <c r="C39" s="204">
        <v>23.5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9.8041999999999998</v>
      </c>
      <c r="J39" s="22">
        <f t="shared" si="6"/>
        <v>5.4825499999999998</v>
      </c>
      <c r="K39" s="22">
        <f t="shared" si="7"/>
        <v>7.0711500000000003</v>
      </c>
      <c r="L39" s="22">
        <f t="shared" si="8"/>
        <v>1.1421000000000001</v>
      </c>
      <c r="M39" s="156">
        <f t="shared" si="9"/>
        <v>23.5</v>
      </c>
      <c r="N39" s="23"/>
      <c r="P39" s="38">
        <f t="shared" si="12"/>
        <v>9.8041999999999998</v>
      </c>
      <c r="Q39" s="38">
        <f t="shared" si="13"/>
        <v>5.4825499999999998</v>
      </c>
      <c r="R39" s="38">
        <f t="shared" si="14"/>
        <v>7.0711500000000003</v>
      </c>
      <c r="S39" s="38">
        <f t="shared" si="15"/>
        <v>1.1421000000000001</v>
      </c>
      <c r="T39" s="38">
        <f t="shared" si="10"/>
        <v>23.5</v>
      </c>
    </row>
    <row r="40" spans="1:20">
      <c r="A40" s="8" t="s">
        <v>82</v>
      </c>
      <c r="B40" s="204">
        <v>24.5</v>
      </c>
      <c r="C40" s="204">
        <v>24.5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10.221399999999999</v>
      </c>
      <c r="J40" s="22">
        <f t="shared" si="6"/>
        <v>5.7158499999999997</v>
      </c>
      <c r="K40" s="22">
        <f t="shared" si="7"/>
        <v>7.3720500000000007</v>
      </c>
      <c r="L40" s="22">
        <f t="shared" si="8"/>
        <v>1.1907000000000001</v>
      </c>
      <c r="M40" s="156">
        <f t="shared" si="9"/>
        <v>24.5</v>
      </c>
      <c r="N40" s="23"/>
      <c r="P40" s="38">
        <f t="shared" si="12"/>
        <v>10.221399999999999</v>
      </c>
      <c r="Q40" s="38">
        <f t="shared" si="13"/>
        <v>5.7158499999999997</v>
      </c>
      <c r="R40" s="38">
        <f t="shared" si="14"/>
        <v>7.3720500000000007</v>
      </c>
      <c r="S40" s="38">
        <f t="shared" si="15"/>
        <v>1.1907000000000001</v>
      </c>
      <c r="T40" s="38">
        <f t="shared" si="10"/>
        <v>24.5</v>
      </c>
    </row>
    <row r="41" spans="1:20">
      <c r="A41" s="8" t="s">
        <v>83</v>
      </c>
      <c r="B41" s="204">
        <v>24.5</v>
      </c>
      <c r="C41" s="204">
        <v>24.5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10.221399999999999</v>
      </c>
      <c r="J41" s="22">
        <f t="shared" si="6"/>
        <v>5.7158499999999997</v>
      </c>
      <c r="K41" s="22">
        <f t="shared" si="7"/>
        <v>7.3720500000000007</v>
      </c>
      <c r="L41" s="22">
        <f t="shared" si="8"/>
        <v>1.1907000000000001</v>
      </c>
      <c r="M41" s="156">
        <f t="shared" si="9"/>
        <v>24.5</v>
      </c>
      <c r="N41" s="23"/>
      <c r="P41" s="38">
        <f t="shared" si="12"/>
        <v>10.221399999999999</v>
      </c>
      <c r="Q41" s="38">
        <f t="shared" si="13"/>
        <v>5.7158499999999997</v>
      </c>
      <c r="R41" s="38">
        <f t="shared" si="14"/>
        <v>7.3720500000000007</v>
      </c>
      <c r="S41" s="38">
        <f t="shared" si="15"/>
        <v>1.1907000000000001</v>
      </c>
      <c r="T41" s="38">
        <f t="shared" si="10"/>
        <v>24.5</v>
      </c>
    </row>
    <row r="42" spans="1:20">
      <c r="A42" s="8" t="s">
        <v>84</v>
      </c>
      <c r="B42" s="204">
        <v>24.5</v>
      </c>
      <c r="C42" s="204">
        <v>24.5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10.221399999999999</v>
      </c>
      <c r="J42" s="22">
        <f t="shared" si="6"/>
        <v>5.7158499999999997</v>
      </c>
      <c r="K42" s="22">
        <f t="shared" si="7"/>
        <v>7.3720500000000007</v>
      </c>
      <c r="L42" s="22">
        <f t="shared" si="8"/>
        <v>1.1907000000000001</v>
      </c>
      <c r="M42" s="156">
        <f t="shared" si="9"/>
        <v>24.5</v>
      </c>
      <c r="N42" s="23"/>
      <c r="P42" s="38">
        <f t="shared" si="12"/>
        <v>10.221399999999999</v>
      </c>
      <c r="Q42" s="38">
        <f t="shared" si="13"/>
        <v>5.7158499999999997</v>
      </c>
      <c r="R42" s="38">
        <f t="shared" si="14"/>
        <v>7.3720500000000007</v>
      </c>
      <c r="S42" s="38">
        <f t="shared" si="15"/>
        <v>1.1907000000000001</v>
      </c>
      <c r="T42" s="38">
        <f t="shared" si="10"/>
        <v>24.5</v>
      </c>
    </row>
    <row r="43" spans="1:20">
      <c r="A43" s="8" t="s">
        <v>85</v>
      </c>
      <c r="B43" s="204">
        <v>24.5</v>
      </c>
      <c r="C43" s="204">
        <v>24.5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10.221399999999999</v>
      </c>
      <c r="J43" s="22">
        <f t="shared" si="6"/>
        <v>5.7158499999999997</v>
      </c>
      <c r="K43" s="22">
        <f t="shared" si="7"/>
        <v>7.3720500000000007</v>
      </c>
      <c r="L43" s="22">
        <f t="shared" si="8"/>
        <v>1.1907000000000001</v>
      </c>
      <c r="M43" s="156">
        <f t="shared" si="9"/>
        <v>24.5</v>
      </c>
      <c r="N43" s="23"/>
      <c r="P43" s="38">
        <f t="shared" si="12"/>
        <v>10.221399999999999</v>
      </c>
      <c r="Q43" s="38">
        <f t="shared" si="13"/>
        <v>5.7158499999999997</v>
      </c>
      <c r="R43" s="38">
        <f t="shared" si="14"/>
        <v>7.3720500000000007</v>
      </c>
      <c r="S43" s="38">
        <f t="shared" si="15"/>
        <v>1.1907000000000001</v>
      </c>
      <c r="T43" s="38">
        <f t="shared" si="10"/>
        <v>24.5</v>
      </c>
    </row>
    <row r="44" spans="1:20">
      <c r="A44" s="8" t="s">
        <v>86</v>
      </c>
      <c r="B44" s="204">
        <v>24.5</v>
      </c>
      <c r="C44" s="204">
        <v>24.5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10.221399999999999</v>
      </c>
      <c r="J44" s="22">
        <f t="shared" si="6"/>
        <v>5.7158499999999997</v>
      </c>
      <c r="K44" s="22">
        <f t="shared" si="7"/>
        <v>7.3720500000000007</v>
      </c>
      <c r="L44" s="22">
        <f t="shared" si="8"/>
        <v>1.1907000000000001</v>
      </c>
      <c r="M44" s="156">
        <f t="shared" si="9"/>
        <v>24.5</v>
      </c>
      <c r="N44" s="23"/>
      <c r="P44" s="38">
        <f t="shared" si="12"/>
        <v>10.221399999999999</v>
      </c>
      <c r="Q44" s="38">
        <f t="shared" si="13"/>
        <v>5.7158499999999997</v>
      </c>
      <c r="R44" s="38">
        <f t="shared" si="14"/>
        <v>7.3720500000000007</v>
      </c>
      <c r="S44" s="38">
        <f t="shared" si="15"/>
        <v>1.1907000000000001</v>
      </c>
      <c r="T44" s="38">
        <f t="shared" si="10"/>
        <v>24.5</v>
      </c>
    </row>
    <row r="45" spans="1:20">
      <c r="A45" s="8" t="s">
        <v>87</v>
      </c>
      <c r="B45" s="204">
        <v>24.5</v>
      </c>
      <c r="C45" s="204">
        <v>24.5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10.221399999999999</v>
      </c>
      <c r="J45" s="22">
        <f t="shared" si="6"/>
        <v>5.7158499999999997</v>
      </c>
      <c r="K45" s="22">
        <f t="shared" si="7"/>
        <v>7.3720500000000007</v>
      </c>
      <c r="L45" s="22">
        <f t="shared" si="8"/>
        <v>1.1907000000000001</v>
      </c>
      <c r="M45" s="156">
        <f t="shared" si="9"/>
        <v>24.5</v>
      </c>
      <c r="N45" s="23"/>
      <c r="P45" s="38">
        <f t="shared" si="12"/>
        <v>10.221399999999999</v>
      </c>
      <c r="Q45" s="38">
        <f t="shared" si="13"/>
        <v>5.7158499999999997</v>
      </c>
      <c r="R45" s="38">
        <f t="shared" si="14"/>
        <v>7.3720500000000007</v>
      </c>
      <c r="S45" s="38">
        <f t="shared" si="15"/>
        <v>1.1907000000000001</v>
      </c>
      <c r="T45" s="38">
        <f t="shared" si="10"/>
        <v>24.5</v>
      </c>
    </row>
    <row r="46" spans="1:20">
      <c r="A46" s="8" t="s">
        <v>88</v>
      </c>
      <c r="B46" s="204">
        <v>24.5</v>
      </c>
      <c r="C46" s="204">
        <v>24.5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10.221399999999999</v>
      </c>
      <c r="J46" s="22">
        <f t="shared" si="6"/>
        <v>5.7158499999999997</v>
      </c>
      <c r="K46" s="22">
        <f t="shared" si="7"/>
        <v>7.3720500000000007</v>
      </c>
      <c r="L46" s="22">
        <f t="shared" si="8"/>
        <v>1.1907000000000001</v>
      </c>
      <c r="M46" s="156">
        <f t="shared" si="9"/>
        <v>24.5</v>
      </c>
      <c r="N46" s="23"/>
      <c r="P46" s="38">
        <f t="shared" si="12"/>
        <v>10.221399999999999</v>
      </c>
      <c r="Q46" s="38">
        <f t="shared" si="13"/>
        <v>5.7158499999999997</v>
      </c>
      <c r="R46" s="38">
        <f t="shared" si="14"/>
        <v>7.3720500000000007</v>
      </c>
      <c r="S46" s="38">
        <f t="shared" si="15"/>
        <v>1.1907000000000001</v>
      </c>
      <c r="T46" s="38">
        <f t="shared" si="10"/>
        <v>24.5</v>
      </c>
    </row>
    <row r="47" spans="1:20">
      <c r="A47" s="8" t="s">
        <v>89</v>
      </c>
      <c r="B47" s="204">
        <v>24.5</v>
      </c>
      <c r="C47" s="204">
        <v>24.5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10.221399999999999</v>
      </c>
      <c r="J47" s="22">
        <f t="shared" si="6"/>
        <v>5.7158499999999997</v>
      </c>
      <c r="K47" s="22">
        <f t="shared" si="7"/>
        <v>7.3720500000000007</v>
      </c>
      <c r="L47" s="22">
        <f t="shared" si="8"/>
        <v>1.1907000000000001</v>
      </c>
      <c r="M47" s="156">
        <f t="shared" si="9"/>
        <v>24.5</v>
      </c>
      <c r="N47" s="23"/>
      <c r="P47" s="38">
        <f t="shared" si="12"/>
        <v>10.221399999999999</v>
      </c>
      <c r="Q47" s="38">
        <f t="shared" si="13"/>
        <v>5.7158499999999997</v>
      </c>
      <c r="R47" s="38">
        <f t="shared" si="14"/>
        <v>7.3720500000000007</v>
      </c>
      <c r="S47" s="38">
        <f t="shared" si="15"/>
        <v>1.1907000000000001</v>
      </c>
      <c r="T47" s="38">
        <f t="shared" si="10"/>
        <v>24.5</v>
      </c>
    </row>
    <row r="48" spans="1:20">
      <c r="A48" s="8" t="s">
        <v>90</v>
      </c>
      <c r="B48" s="204">
        <v>24.5</v>
      </c>
      <c r="C48" s="204">
        <v>24.5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10.221399999999999</v>
      </c>
      <c r="J48" s="22">
        <f t="shared" si="6"/>
        <v>5.7158499999999997</v>
      </c>
      <c r="K48" s="22">
        <f t="shared" si="7"/>
        <v>7.3720500000000007</v>
      </c>
      <c r="L48" s="22">
        <f t="shared" si="8"/>
        <v>1.1907000000000001</v>
      </c>
      <c r="M48" s="156">
        <f t="shared" si="9"/>
        <v>24.5</v>
      </c>
      <c r="N48" s="23"/>
      <c r="P48" s="38">
        <f t="shared" si="12"/>
        <v>10.221399999999999</v>
      </c>
      <c r="Q48" s="38">
        <f t="shared" si="13"/>
        <v>5.7158499999999997</v>
      </c>
      <c r="R48" s="38">
        <f t="shared" si="14"/>
        <v>7.3720500000000007</v>
      </c>
      <c r="S48" s="38">
        <f t="shared" si="15"/>
        <v>1.1907000000000001</v>
      </c>
      <c r="T48" s="38">
        <f t="shared" si="10"/>
        <v>24.5</v>
      </c>
    </row>
    <row r="49" spans="1:20">
      <c r="A49" s="8" t="s">
        <v>91</v>
      </c>
      <c r="B49" s="204">
        <v>24.5</v>
      </c>
      <c r="C49" s="204">
        <v>24.5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10.221399999999999</v>
      </c>
      <c r="J49" s="22">
        <f t="shared" si="6"/>
        <v>5.7158499999999997</v>
      </c>
      <c r="K49" s="22">
        <f t="shared" si="7"/>
        <v>7.3720500000000007</v>
      </c>
      <c r="L49" s="22">
        <f t="shared" si="8"/>
        <v>1.1907000000000001</v>
      </c>
      <c r="M49" s="156">
        <f t="shared" si="9"/>
        <v>24.5</v>
      </c>
      <c r="N49" s="23"/>
      <c r="P49" s="38">
        <f t="shared" si="12"/>
        <v>10.221399999999999</v>
      </c>
      <c r="Q49" s="38">
        <f t="shared" si="13"/>
        <v>5.7158499999999997</v>
      </c>
      <c r="R49" s="38">
        <f t="shared" si="14"/>
        <v>7.3720500000000007</v>
      </c>
      <c r="S49" s="38">
        <f t="shared" si="15"/>
        <v>1.1907000000000001</v>
      </c>
      <c r="T49" s="38">
        <f t="shared" si="10"/>
        <v>24.5</v>
      </c>
    </row>
    <row r="50" spans="1:20">
      <c r="A50" s="8" t="s">
        <v>92</v>
      </c>
      <c r="B50" s="204">
        <v>24.5</v>
      </c>
      <c r="C50" s="204">
        <v>24.5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10.221399999999999</v>
      </c>
      <c r="J50" s="22">
        <f t="shared" si="6"/>
        <v>5.7158499999999997</v>
      </c>
      <c r="K50" s="22">
        <f t="shared" si="7"/>
        <v>7.3720500000000007</v>
      </c>
      <c r="L50" s="22">
        <f t="shared" si="8"/>
        <v>1.1907000000000001</v>
      </c>
      <c r="M50" s="156">
        <f t="shared" si="9"/>
        <v>24.5</v>
      </c>
      <c r="N50" s="23"/>
      <c r="P50" s="38">
        <f t="shared" si="12"/>
        <v>10.221399999999999</v>
      </c>
      <c r="Q50" s="38">
        <f t="shared" si="13"/>
        <v>5.7158499999999997</v>
      </c>
      <c r="R50" s="38">
        <f t="shared" si="14"/>
        <v>7.3720500000000007</v>
      </c>
      <c r="S50" s="38">
        <f t="shared" si="15"/>
        <v>1.1907000000000001</v>
      </c>
      <c r="T50" s="38">
        <f t="shared" si="10"/>
        <v>24.5</v>
      </c>
    </row>
    <row r="51" spans="1:20">
      <c r="A51" s="8" t="s">
        <v>93</v>
      </c>
      <c r="B51" s="204">
        <v>24.5</v>
      </c>
      <c r="C51" s="204">
        <v>24.5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10.221399999999999</v>
      </c>
      <c r="J51" s="22">
        <f t="shared" si="6"/>
        <v>5.7158499999999997</v>
      </c>
      <c r="K51" s="22">
        <f t="shared" si="7"/>
        <v>7.3720500000000007</v>
      </c>
      <c r="L51" s="22">
        <f t="shared" si="8"/>
        <v>1.1907000000000001</v>
      </c>
      <c r="M51" s="156">
        <f t="shared" si="9"/>
        <v>24.5</v>
      </c>
      <c r="N51" s="23"/>
      <c r="P51" s="38">
        <f t="shared" si="12"/>
        <v>10.221399999999999</v>
      </c>
      <c r="Q51" s="38">
        <f t="shared" si="13"/>
        <v>5.7158499999999997</v>
      </c>
      <c r="R51" s="38">
        <f t="shared" si="14"/>
        <v>7.3720500000000007</v>
      </c>
      <c r="S51" s="38">
        <f t="shared" si="15"/>
        <v>1.1907000000000001</v>
      </c>
      <c r="T51" s="38">
        <f t="shared" si="10"/>
        <v>24.5</v>
      </c>
    </row>
    <row r="52" spans="1:20">
      <c r="A52" s="8" t="s">
        <v>94</v>
      </c>
      <c r="B52" s="204">
        <v>24.5</v>
      </c>
      <c r="C52" s="204">
        <v>24.5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10.221399999999999</v>
      </c>
      <c r="J52" s="22">
        <f t="shared" si="6"/>
        <v>5.7158499999999997</v>
      </c>
      <c r="K52" s="22">
        <f t="shared" si="7"/>
        <v>7.3720500000000007</v>
      </c>
      <c r="L52" s="22">
        <f t="shared" si="8"/>
        <v>1.1907000000000001</v>
      </c>
      <c r="M52" s="156">
        <f t="shared" si="9"/>
        <v>24.5</v>
      </c>
      <c r="N52" s="23"/>
      <c r="P52" s="38">
        <f t="shared" si="12"/>
        <v>10.221399999999999</v>
      </c>
      <c r="Q52" s="38">
        <f t="shared" si="13"/>
        <v>5.7158499999999997</v>
      </c>
      <c r="R52" s="38">
        <f t="shared" si="14"/>
        <v>7.3720500000000007</v>
      </c>
      <c r="S52" s="38">
        <f t="shared" si="15"/>
        <v>1.1907000000000001</v>
      </c>
      <c r="T52" s="38">
        <f t="shared" si="10"/>
        <v>24.5</v>
      </c>
    </row>
    <row r="53" spans="1:20">
      <c r="A53" s="8" t="s">
        <v>95</v>
      </c>
      <c r="B53" s="204">
        <v>24.5</v>
      </c>
      <c r="C53" s="204">
        <v>24.5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10.221399999999999</v>
      </c>
      <c r="J53" s="22">
        <f t="shared" si="6"/>
        <v>5.7158499999999997</v>
      </c>
      <c r="K53" s="22">
        <f t="shared" si="7"/>
        <v>7.3720500000000007</v>
      </c>
      <c r="L53" s="22">
        <f t="shared" si="8"/>
        <v>1.1907000000000001</v>
      </c>
      <c r="M53" s="156">
        <f t="shared" si="9"/>
        <v>24.5</v>
      </c>
      <c r="N53" s="23"/>
      <c r="P53" s="38">
        <f t="shared" si="12"/>
        <v>10.221399999999999</v>
      </c>
      <c r="Q53" s="38">
        <f t="shared" si="13"/>
        <v>5.7158499999999997</v>
      </c>
      <c r="R53" s="38">
        <f t="shared" si="14"/>
        <v>7.3720500000000007</v>
      </c>
      <c r="S53" s="38">
        <f t="shared" si="15"/>
        <v>1.1907000000000001</v>
      </c>
      <c r="T53" s="38">
        <f t="shared" si="10"/>
        <v>24.5</v>
      </c>
    </row>
    <row r="54" spans="1:20">
      <c r="A54" s="8" t="s">
        <v>96</v>
      </c>
      <c r="B54" s="204">
        <v>24.5</v>
      </c>
      <c r="C54" s="204">
        <v>24.5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10.221399999999999</v>
      </c>
      <c r="J54" s="22">
        <f t="shared" si="6"/>
        <v>5.7158499999999997</v>
      </c>
      <c r="K54" s="22">
        <f t="shared" si="7"/>
        <v>7.3720500000000007</v>
      </c>
      <c r="L54" s="22">
        <f t="shared" si="8"/>
        <v>1.1907000000000001</v>
      </c>
      <c r="M54" s="156">
        <f t="shared" si="9"/>
        <v>24.5</v>
      </c>
      <c r="N54" s="23"/>
      <c r="P54" s="38">
        <f t="shared" si="12"/>
        <v>10.221399999999999</v>
      </c>
      <c r="Q54" s="38">
        <f t="shared" si="13"/>
        <v>5.7158499999999997</v>
      </c>
      <c r="R54" s="38">
        <f t="shared" si="14"/>
        <v>7.3720500000000007</v>
      </c>
      <c r="S54" s="38">
        <f t="shared" si="15"/>
        <v>1.1907000000000001</v>
      </c>
      <c r="T54" s="38">
        <f t="shared" si="10"/>
        <v>24.5</v>
      </c>
    </row>
    <row r="55" spans="1:20">
      <c r="A55" s="8" t="s">
        <v>97</v>
      </c>
      <c r="B55" s="204">
        <v>24.5</v>
      </c>
      <c r="C55" s="204">
        <v>24.5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10.221399999999999</v>
      </c>
      <c r="J55" s="22">
        <f t="shared" si="6"/>
        <v>5.7158499999999997</v>
      </c>
      <c r="K55" s="22">
        <f t="shared" si="7"/>
        <v>7.3720500000000007</v>
      </c>
      <c r="L55" s="22">
        <f t="shared" si="8"/>
        <v>1.1907000000000001</v>
      </c>
      <c r="M55" s="156">
        <f t="shared" si="9"/>
        <v>24.5</v>
      </c>
      <c r="N55" s="23"/>
      <c r="P55" s="38">
        <f t="shared" si="12"/>
        <v>10.221399999999999</v>
      </c>
      <c r="Q55" s="38">
        <f t="shared" si="13"/>
        <v>5.7158499999999997</v>
      </c>
      <c r="R55" s="38">
        <f t="shared" si="14"/>
        <v>7.3720500000000007</v>
      </c>
      <c r="S55" s="38">
        <f t="shared" si="15"/>
        <v>1.1907000000000001</v>
      </c>
      <c r="T55" s="38">
        <f t="shared" si="10"/>
        <v>24.5</v>
      </c>
    </row>
    <row r="56" spans="1:20">
      <c r="A56" s="8" t="s">
        <v>98</v>
      </c>
      <c r="B56" s="204">
        <v>24.5</v>
      </c>
      <c r="C56" s="204">
        <v>24.5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10.221399999999999</v>
      </c>
      <c r="J56" s="22">
        <f t="shared" si="6"/>
        <v>5.7158499999999997</v>
      </c>
      <c r="K56" s="22">
        <f t="shared" si="7"/>
        <v>7.3720500000000007</v>
      </c>
      <c r="L56" s="22">
        <f t="shared" si="8"/>
        <v>1.1907000000000001</v>
      </c>
      <c r="M56" s="156">
        <f t="shared" si="9"/>
        <v>24.5</v>
      </c>
      <c r="N56" s="23"/>
      <c r="P56" s="38">
        <f t="shared" si="12"/>
        <v>10.221399999999999</v>
      </c>
      <c r="Q56" s="38">
        <f t="shared" si="13"/>
        <v>5.7158499999999997</v>
      </c>
      <c r="R56" s="38">
        <f t="shared" si="14"/>
        <v>7.3720500000000007</v>
      </c>
      <c r="S56" s="38">
        <f t="shared" si="15"/>
        <v>1.1907000000000001</v>
      </c>
      <c r="T56" s="38">
        <f t="shared" si="10"/>
        <v>24.5</v>
      </c>
    </row>
    <row r="57" spans="1:20">
      <c r="A57" s="8" t="s">
        <v>99</v>
      </c>
      <c r="B57" s="204">
        <v>24.5</v>
      </c>
      <c r="C57" s="204">
        <v>24.5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10.221399999999999</v>
      </c>
      <c r="J57" s="22">
        <f t="shared" si="6"/>
        <v>5.7158499999999997</v>
      </c>
      <c r="K57" s="22">
        <f t="shared" si="7"/>
        <v>7.3720500000000007</v>
      </c>
      <c r="L57" s="22">
        <f t="shared" si="8"/>
        <v>1.1907000000000001</v>
      </c>
      <c r="M57" s="156">
        <f t="shared" si="9"/>
        <v>24.5</v>
      </c>
      <c r="N57" s="23"/>
      <c r="P57" s="38">
        <f t="shared" si="12"/>
        <v>10.221399999999999</v>
      </c>
      <c r="Q57" s="38">
        <f t="shared" si="13"/>
        <v>5.7158499999999997</v>
      </c>
      <c r="R57" s="38">
        <f t="shared" si="14"/>
        <v>7.3720500000000007</v>
      </c>
      <c r="S57" s="38">
        <f t="shared" si="15"/>
        <v>1.1907000000000001</v>
      </c>
      <c r="T57" s="38">
        <f t="shared" si="10"/>
        <v>24.5</v>
      </c>
    </row>
    <row r="58" spans="1:20">
      <c r="A58" s="8" t="s">
        <v>100</v>
      </c>
      <c r="B58" s="204">
        <v>24.5</v>
      </c>
      <c r="C58" s="204">
        <v>24.5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10.221399999999999</v>
      </c>
      <c r="J58" s="22">
        <f t="shared" si="6"/>
        <v>5.7158499999999997</v>
      </c>
      <c r="K58" s="22">
        <f t="shared" si="7"/>
        <v>7.3720500000000007</v>
      </c>
      <c r="L58" s="22">
        <f t="shared" si="8"/>
        <v>1.1907000000000001</v>
      </c>
      <c r="M58" s="156">
        <f t="shared" si="9"/>
        <v>24.5</v>
      </c>
      <c r="N58" s="23"/>
      <c r="P58" s="38">
        <f t="shared" si="12"/>
        <v>10.221399999999999</v>
      </c>
      <c r="Q58" s="38">
        <f t="shared" si="13"/>
        <v>5.7158499999999997</v>
      </c>
      <c r="R58" s="38">
        <f t="shared" si="14"/>
        <v>7.3720500000000007</v>
      </c>
      <c r="S58" s="38">
        <f t="shared" si="15"/>
        <v>1.1907000000000001</v>
      </c>
      <c r="T58" s="38">
        <f t="shared" si="10"/>
        <v>24.5</v>
      </c>
    </row>
    <row r="59" spans="1:20">
      <c r="A59" s="8" t="s">
        <v>101</v>
      </c>
      <c r="B59" s="204">
        <v>24.5</v>
      </c>
      <c r="C59" s="204">
        <v>24.5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10.221399999999999</v>
      </c>
      <c r="J59" s="22">
        <f t="shared" si="6"/>
        <v>5.7158499999999997</v>
      </c>
      <c r="K59" s="22">
        <f t="shared" si="7"/>
        <v>7.3720500000000007</v>
      </c>
      <c r="L59" s="22">
        <f t="shared" si="8"/>
        <v>1.1907000000000001</v>
      </c>
      <c r="M59" s="156">
        <f t="shared" si="9"/>
        <v>24.5</v>
      </c>
      <c r="N59" s="23"/>
      <c r="P59" s="38">
        <f t="shared" si="12"/>
        <v>10.221399999999999</v>
      </c>
      <c r="Q59" s="38">
        <f t="shared" si="13"/>
        <v>5.7158499999999997</v>
      </c>
      <c r="R59" s="38">
        <f t="shared" si="14"/>
        <v>7.3720500000000007</v>
      </c>
      <c r="S59" s="38">
        <f t="shared" si="15"/>
        <v>1.1907000000000001</v>
      </c>
      <c r="T59" s="38">
        <f t="shared" si="10"/>
        <v>24.5</v>
      </c>
    </row>
    <row r="60" spans="1:20">
      <c r="A60" s="8" t="s">
        <v>102</v>
      </c>
      <c r="B60" s="204">
        <v>24.5</v>
      </c>
      <c r="C60" s="204">
        <v>24.5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10.221399999999999</v>
      </c>
      <c r="J60" s="22">
        <f t="shared" si="6"/>
        <v>5.7158499999999997</v>
      </c>
      <c r="K60" s="22">
        <f t="shared" si="7"/>
        <v>7.3720500000000007</v>
      </c>
      <c r="L60" s="22">
        <f t="shared" si="8"/>
        <v>1.1907000000000001</v>
      </c>
      <c r="M60" s="156">
        <f t="shared" si="9"/>
        <v>24.5</v>
      </c>
      <c r="N60" s="23"/>
      <c r="P60" s="38">
        <f t="shared" si="12"/>
        <v>10.221399999999999</v>
      </c>
      <c r="Q60" s="38">
        <f t="shared" si="13"/>
        <v>5.7158499999999997</v>
      </c>
      <c r="R60" s="38">
        <f t="shared" si="14"/>
        <v>7.3720500000000007</v>
      </c>
      <c r="S60" s="38">
        <f t="shared" si="15"/>
        <v>1.1907000000000001</v>
      </c>
      <c r="T60" s="38">
        <f t="shared" si="10"/>
        <v>24.5</v>
      </c>
    </row>
    <row r="61" spans="1:20">
      <c r="A61" s="8" t="s">
        <v>103</v>
      </c>
      <c r="B61" s="204">
        <v>24.5</v>
      </c>
      <c r="C61" s="204">
        <v>24.5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10.221399999999999</v>
      </c>
      <c r="J61" s="22">
        <f t="shared" si="6"/>
        <v>5.7158499999999997</v>
      </c>
      <c r="K61" s="22">
        <f t="shared" si="7"/>
        <v>7.3720500000000007</v>
      </c>
      <c r="L61" s="22">
        <f t="shared" si="8"/>
        <v>1.1907000000000001</v>
      </c>
      <c r="M61" s="156">
        <f t="shared" si="9"/>
        <v>24.5</v>
      </c>
      <c r="N61" s="23"/>
      <c r="P61" s="38">
        <f t="shared" si="12"/>
        <v>10.221399999999999</v>
      </c>
      <c r="Q61" s="38">
        <f t="shared" si="13"/>
        <v>5.7158499999999997</v>
      </c>
      <c r="R61" s="38">
        <f t="shared" si="14"/>
        <v>7.3720500000000007</v>
      </c>
      <c r="S61" s="38">
        <f t="shared" si="15"/>
        <v>1.1907000000000001</v>
      </c>
      <c r="T61" s="38">
        <f t="shared" si="10"/>
        <v>24.5</v>
      </c>
    </row>
    <row r="62" spans="1:20">
      <c r="A62" s="8" t="s">
        <v>104</v>
      </c>
      <c r="B62" s="204">
        <v>24.5</v>
      </c>
      <c r="C62" s="204">
        <v>24.5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10.221399999999999</v>
      </c>
      <c r="J62" s="22">
        <f t="shared" si="6"/>
        <v>5.7158499999999997</v>
      </c>
      <c r="K62" s="22">
        <f t="shared" si="7"/>
        <v>7.3720500000000007</v>
      </c>
      <c r="L62" s="22">
        <f t="shared" si="8"/>
        <v>1.1907000000000001</v>
      </c>
      <c r="M62" s="156">
        <f t="shared" si="9"/>
        <v>24.5</v>
      </c>
      <c r="N62" s="23"/>
      <c r="P62" s="38">
        <f t="shared" si="12"/>
        <v>10.221399999999999</v>
      </c>
      <c r="Q62" s="38">
        <f t="shared" si="13"/>
        <v>5.7158499999999997</v>
      </c>
      <c r="R62" s="38">
        <f t="shared" si="14"/>
        <v>7.3720500000000007</v>
      </c>
      <c r="S62" s="38">
        <f t="shared" si="15"/>
        <v>1.1907000000000001</v>
      </c>
      <c r="T62" s="38">
        <f t="shared" si="10"/>
        <v>24.5</v>
      </c>
    </row>
    <row r="63" spans="1:20">
      <c r="A63" s="8" t="s">
        <v>105</v>
      </c>
      <c r="B63" s="204">
        <v>24.5</v>
      </c>
      <c r="C63" s="204">
        <v>24.5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10.221399999999999</v>
      </c>
      <c r="J63" s="22">
        <f t="shared" si="6"/>
        <v>5.7158499999999997</v>
      </c>
      <c r="K63" s="22">
        <f t="shared" si="7"/>
        <v>7.3720500000000007</v>
      </c>
      <c r="L63" s="22">
        <f t="shared" si="8"/>
        <v>1.1907000000000001</v>
      </c>
      <c r="M63" s="156">
        <f t="shared" si="9"/>
        <v>24.5</v>
      </c>
      <c r="N63" s="23"/>
      <c r="P63" s="38">
        <f t="shared" si="12"/>
        <v>10.221399999999999</v>
      </c>
      <c r="Q63" s="38">
        <f t="shared" si="13"/>
        <v>5.7158499999999997</v>
      </c>
      <c r="R63" s="38">
        <f t="shared" si="14"/>
        <v>7.3720500000000007</v>
      </c>
      <c r="S63" s="38">
        <f t="shared" si="15"/>
        <v>1.1907000000000001</v>
      </c>
      <c r="T63" s="38">
        <f t="shared" si="10"/>
        <v>24.5</v>
      </c>
    </row>
    <row r="64" spans="1:20">
      <c r="A64" s="8" t="s">
        <v>106</v>
      </c>
      <c r="B64" s="204">
        <v>24.5</v>
      </c>
      <c r="C64" s="204">
        <v>24.5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10.221399999999999</v>
      </c>
      <c r="J64" s="22">
        <f t="shared" si="6"/>
        <v>5.7158499999999997</v>
      </c>
      <c r="K64" s="22">
        <f t="shared" si="7"/>
        <v>7.3720500000000007</v>
      </c>
      <c r="L64" s="22">
        <f t="shared" si="8"/>
        <v>1.1907000000000001</v>
      </c>
      <c r="M64" s="156">
        <f t="shared" si="9"/>
        <v>24.5</v>
      </c>
      <c r="N64" s="23"/>
      <c r="P64" s="38">
        <f t="shared" si="12"/>
        <v>10.221399999999999</v>
      </c>
      <c r="Q64" s="38">
        <f t="shared" si="13"/>
        <v>5.7158499999999997</v>
      </c>
      <c r="R64" s="38">
        <f t="shared" si="14"/>
        <v>7.3720500000000007</v>
      </c>
      <c r="S64" s="38">
        <f t="shared" si="15"/>
        <v>1.1907000000000001</v>
      </c>
      <c r="T64" s="38">
        <f t="shared" si="10"/>
        <v>24.5</v>
      </c>
    </row>
    <row r="65" spans="1:20">
      <c r="A65" s="8" t="s">
        <v>107</v>
      </c>
      <c r="B65" s="204">
        <v>25.3</v>
      </c>
      <c r="C65" s="204">
        <v>25.3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10.555160000000001</v>
      </c>
      <c r="J65" s="22">
        <f t="shared" si="6"/>
        <v>5.9024900000000002</v>
      </c>
      <c r="K65" s="22">
        <f t="shared" si="7"/>
        <v>7.6127700000000003</v>
      </c>
      <c r="L65" s="22">
        <f t="shared" si="8"/>
        <v>1.2295800000000001</v>
      </c>
      <c r="M65" s="156">
        <f t="shared" si="9"/>
        <v>25.3</v>
      </c>
      <c r="N65" s="23"/>
      <c r="P65" s="38">
        <f t="shared" si="12"/>
        <v>10.555160000000001</v>
      </c>
      <c r="Q65" s="38">
        <f t="shared" si="13"/>
        <v>5.9024900000000002</v>
      </c>
      <c r="R65" s="38">
        <f t="shared" si="14"/>
        <v>7.6127700000000003</v>
      </c>
      <c r="S65" s="38">
        <f t="shared" si="15"/>
        <v>1.2295800000000001</v>
      </c>
      <c r="T65" s="38">
        <f t="shared" si="10"/>
        <v>25.3</v>
      </c>
    </row>
    <row r="66" spans="1:20">
      <c r="A66" s="8" t="s">
        <v>108</v>
      </c>
      <c r="B66" s="204">
        <v>25.3</v>
      </c>
      <c r="C66" s="204">
        <v>25.3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10.555160000000001</v>
      </c>
      <c r="J66" s="22">
        <f t="shared" si="6"/>
        <v>5.9024900000000002</v>
      </c>
      <c r="K66" s="22">
        <f t="shared" si="7"/>
        <v>7.6127700000000003</v>
      </c>
      <c r="L66" s="22">
        <f t="shared" si="8"/>
        <v>1.2295800000000001</v>
      </c>
      <c r="M66" s="156">
        <f t="shared" si="9"/>
        <v>25.3</v>
      </c>
      <c r="N66" s="23"/>
      <c r="P66" s="38">
        <f t="shared" si="12"/>
        <v>10.555160000000001</v>
      </c>
      <c r="Q66" s="38">
        <f t="shared" si="13"/>
        <v>5.9024900000000002</v>
      </c>
      <c r="R66" s="38">
        <f t="shared" si="14"/>
        <v>7.6127700000000003</v>
      </c>
      <c r="S66" s="38">
        <f t="shared" si="15"/>
        <v>1.2295800000000001</v>
      </c>
      <c r="T66" s="38">
        <f t="shared" si="10"/>
        <v>25.3</v>
      </c>
    </row>
    <row r="67" spans="1:20">
      <c r="A67" s="8" t="s">
        <v>109</v>
      </c>
      <c r="B67" s="204">
        <v>25.3</v>
      </c>
      <c r="C67" s="204">
        <v>25.3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10.555160000000001</v>
      </c>
      <c r="J67" s="22">
        <f t="shared" si="6"/>
        <v>5.9024900000000002</v>
      </c>
      <c r="K67" s="22">
        <f t="shared" si="7"/>
        <v>7.6127700000000003</v>
      </c>
      <c r="L67" s="22">
        <f t="shared" si="8"/>
        <v>1.2295800000000001</v>
      </c>
      <c r="M67" s="156">
        <f t="shared" si="9"/>
        <v>25.3</v>
      </c>
      <c r="N67" s="23"/>
      <c r="P67" s="38">
        <f t="shared" ref="P67:P98" si="17">I67</f>
        <v>10.555160000000001</v>
      </c>
      <c r="Q67" s="38">
        <f t="shared" ref="Q67:Q98" si="18">J67</f>
        <v>5.9024900000000002</v>
      </c>
      <c r="R67" s="38">
        <f t="shared" ref="R67:R98" si="19">K67</f>
        <v>7.6127700000000003</v>
      </c>
      <c r="S67" s="38">
        <f t="shared" ref="S67:S98" si="20">L67</f>
        <v>1.2295800000000001</v>
      </c>
      <c r="T67" s="38">
        <f t="shared" si="10"/>
        <v>25.3</v>
      </c>
    </row>
    <row r="68" spans="1:20">
      <c r="A68" s="8" t="s">
        <v>110</v>
      </c>
      <c r="B68" s="204">
        <v>25.3</v>
      </c>
      <c r="C68" s="204">
        <v>25.3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10.555160000000001</v>
      </c>
      <c r="J68" s="22">
        <f t="shared" ref="J68:J98" si="22">C68*E68/100</f>
        <v>5.9024900000000002</v>
      </c>
      <c r="K68" s="22">
        <f t="shared" ref="K68:K98" si="23">C68*F68/100</f>
        <v>7.6127700000000003</v>
      </c>
      <c r="L68" s="22">
        <f t="shared" ref="L68:L98" si="24">C68*G68/100</f>
        <v>1.2295800000000001</v>
      </c>
      <c r="M68" s="156">
        <f t="shared" ref="M68:M98" si="25">SUM(I68:L68)</f>
        <v>25.3</v>
      </c>
      <c r="N68" s="23"/>
      <c r="P68" s="38">
        <f t="shared" si="17"/>
        <v>10.555160000000001</v>
      </c>
      <c r="Q68" s="38">
        <f t="shared" si="18"/>
        <v>5.9024900000000002</v>
      </c>
      <c r="R68" s="38">
        <f t="shared" si="19"/>
        <v>7.6127700000000003</v>
      </c>
      <c r="S68" s="38">
        <f t="shared" si="20"/>
        <v>1.2295800000000001</v>
      </c>
      <c r="T68" s="38">
        <f t="shared" ref="T68:T99" si="26">SUM(P68:S68)</f>
        <v>25.3</v>
      </c>
    </row>
    <row r="69" spans="1:20">
      <c r="A69" s="8" t="s">
        <v>111</v>
      </c>
      <c r="B69" s="204">
        <v>25.3</v>
      </c>
      <c r="C69" s="204">
        <v>25.3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10.555160000000001</v>
      </c>
      <c r="J69" s="22">
        <f t="shared" si="22"/>
        <v>5.9024900000000002</v>
      </c>
      <c r="K69" s="22">
        <f t="shared" si="23"/>
        <v>7.6127700000000003</v>
      </c>
      <c r="L69" s="22">
        <f t="shared" si="24"/>
        <v>1.2295800000000001</v>
      </c>
      <c r="M69" s="156">
        <f t="shared" si="25"/>
        <v>25.3</v>
      </c>
      <c r="N69" s="23"/>
      <c r="P69" s="38">
        <f t="shared" si="17"/>
        <v>10.555160000000001</v>
      </c>
      <c r="Q69" s="38">
        <f t="shared" si="18"/>
        <v>5.9024900000000002</v>
      </c>
      <c r="R69" s="38">
        <f t="shared" si="19"/>
        <v>7.6127700000000003</v>
      </c>
      <c r="S69" s="38">
        <f t="shared" si="20"/>
        <v>1.2295800000000001</v>
      </c>
      <c r="T69" s="38">
        <f t="shared" si="26"/>
        <v>25.3</v>
      </c>
    </row>
    <row r="70" spans="1:20">
      <c r="A70" s="8" t="s">
        <v>112</v>
      </c>
      <c r="B70" s="204">
        <v>25.3</v>
      </c>
      <c r="C70" s="204">
        <v>25.3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10.555160000000001</v>
      </c>
      <c r="J70" s="22">
        <f t="shared" si="22"/>
        <v>5.9024900000000002</v>
      </c>
      <c r="K70" s="22">
        <f t="shared" si="23"/>
        <v>7.6127700000000003</v>
      </c>
      <c r="L70" s="22">
        <f t="shared" si="24"/>
        <v>1.2295800000000001</v>
      </c>
      <c r="M70" s="156">
        <f t="shared" si="25"/>
        <v>25.3</v>
      </c>
      <c r="N70" s="23"/>
      <c r="P70" s="38">
        <f t="shared" si="17"/>
        <v>10.555160000000001</v>
      </c>
      <c r="Q70" s="38">
        <f t="shared" si="18"/>
        <v>5.9024900000000002</v>
      </c>
      <c r="R70" s="38">
        <f t="shared" si="19"/>
        <v>7.6127700000000003</v>
      </c>
      <c r="S70" s="38">
        <f t="shared" si="20"/>
        <v>1.2295800000000001</v>
      </c>
      <c r="T70" s="38">
        <f t="shared" si="26"/>
        <v>25.3</v>
      </c>
    </row>
    <row r="71" spans="1:20">
      <c r="A71" s="8" t="s">
        <v>113</v>
      </c>
      <c r="B71" s="204">
        <v>25.3</v>
      </c>
      <c r="C71" s="204">
        <v>25.3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10.555160000000001</v>
      </c>
      <c r="J71" s="22">
        <f t="shared" si="22"/>
        <v>5.9024900000000002</v>
      </c>
      <c r="K71" s="22">
        <f t="shared" si="23"/>
        <v>7.6127700000000003</v>
      </c>
      <c r="L71" s="22">
        <f t="shared" si="24"/>
        <v>1.2295800000000001</v>
      </c>
      <c r="M71" s="156">
        <f t="shared" si="25"/>
        <v>25.3</v>
      </c>
      <c r="N71" s="23"/>
      <c r="P71" s="38">
        <f t="shared" si="17"/>
        <v>10.555160000000001</v>
      </c>
      <c r="Q71" s="38">
        <f t="shared" si="18"/>
        <v>5.9024900000000002</v>
      </c>
      <c r="R71" s="38">
        <f t="shared" si="19"/>
        <v>7.6127700000000003</v>
      </c>
      <c r="S71" s="38">
        <f t="shared" si="20"/>
        <v>1.2295800000000001</v>
      </c>
      <c r="T71" s="38">
        <f t="shared" si="26"/>
        <v>25.3</v>
      </c>
    </row>
    <row r="72" spans="1:20">
      <c r="A72" s="8" t="s">
        <v>114</v>
      </c>
      <c r="B72" s="204">
        <v>25.3</v>
      </c>
      <c r="C72" s="204">
        <v>25.3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10.555160000000001</v>
      </c>
      <c r="J72" s="22">
        <f t="shared" si="22"/>
        <v>5.9024900000000002</v>
      </c>
      <c r="K72" s="22">
        <f t="shared" si="23"/>
        <v>7.6127700000000003</v>
      </c>
      <c r="L72" s="22">
        <f t="shared" si="24"/>
        <v>1.2295800000000001</v>
      </c>
      <c r="M72" s="156">
        <f t="shared" si="25"/>
        <v>25.3</v>
      </c>
      <c r="N72" s="23"/>
      <c r="P72" s="38">
        <f t="shared" si="17"/>
        <v>10.555160000000001</v>
      </c>
      <c r="Q72" s="38">
        <f t="shared" si="18"/>
        <v>5.9024900000000002</v>
      </c>
      <c r="R72" s="38">
        <f t="shared" si="19"/>
        <v>7.6127700000000003</v>
      </c>
      <c r="S72" s="38">
        <f t="shared" si="20"/>
        <v>1.2295800000000001</v>
      </c>
      <c r="T72" s="38">
        <f t="shared" si="26"/>
        <v>25.3</v>
      </c>
    </row>
    <row r="73" spans="1:20">
      <c r="A73" s="8" t="s">
        <v>115</v>
      </c>
      <c r="B73" s="204">
        <v>25.3</v>
      </c>
      <c r="C73" s="204">
        <v>25.3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10.555160000000001</v>
      </c>
      <c r="J73" s="22">
        <f t="shared" si="22"/>
        <v>5.9024900000000002</v>
      </c>
      <c r="K73" s="22">
        <f t="shared" si="23"/>
        <v>7.6127700000000003</v>
      </c>
      <c r="L73" s="22">
        <f t="shared" si="24"/>
        <v>1.2295800000000001</v>
      </c>
      <c r="M73" s="156">
        <f t="shared" si="25"/>
        <v>25.3</v>
      </c>
      <c r="N73" s="23"/>
      <c r="P73" s="38">
        <f t="shared" si="17"/>
        <v>10.555160000000001</v>
      </c>
      <c r="Q73" s="38">
        <f t="shared" si="18"/>
        <v>5.9024900000000002</v>
      </c>
      <c r="R73" s="38">
        <f t="shared" si="19"/>
        <v>7.6127700000000003</v>
      </c>
      <c r="S73" s="38">
        <f t="shared" si="20"/>
        <v>1.2295800000000001</v>
      </c>
      <c r="T73" s="38">
        <f t="shared" si="26"/>
        <v>25.3</v>
      </c>
    </row>
    <row r="74" spans="1:20">
      <c r="A74" s="8" t="s">
        <v>116</v>
      </c>
      <c r="B74" s="204">
        <v>25.3</v>
      </c>
      <c r="C74" s="204">
        <v>25.3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10.555160000000001</v>
      </c>
      <c r="J74" s="22">
        <f t="shared" si="22"/>
        <v>5.9024900000000002</v>
      </c>
      <c r="K74" s="22">
        <f t="shared" si="23"/>
        <v>7.6127700000000003</v>
      </c>
      <c r="L74" s="22">
        <f t="shared" si="24"/>
        <v>1.2295800000000001</v>
      </c>
      <c r="M74" s="156">
        <f t="shared" si="25"/>
        <v>25.3</v>
      </c>
      <c r="N74" s="23"/>
      <c r="P74" s="38">
        <f t="shared" si="17"/>
        <v>10.555160000000001</v>
      </c>
      <c r="Q74" s="38">
        <f t="shared" si="18"/>
        <v>5.9024900000000002</v>
      </c>
      <c r="R74" s="38">
        <f t="shared" si="19"/>
        <v>7.6127700000000003</v>
      </c>
      <c r="S74" s="38">
        <f t="shared" si="20"/>
        <v>1.2295800000000001</v>
      </c>
      <c r="T74" s="38">
        <f t="shared" si="26"/>
        <v>25.3</v>
      </c>
    </row>
    <row r="75" spans="1:20">
      <c r="A75" s="8" t="s">
        <v>117</v>
      </c>
      <c r="B75" s="204">
        <v>25.3</v>
      </c>
      <c r="C75" s="204">
        <v>25.3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10.555160000000001</v>
      </c>
      <c r="J75" s="22">
        <f t="shared" si="22"/>
        <v>5.9024900000000002</v>
      </c>
      <c r="K75" s="22">
        <f t="shared" si="23"/>
        <v>7.6127700000000003</v>
      </c>
      <c r="L75" s="22">
        <f t="shared" si="24"/>
        <v>1.2295800000000001</v>
      </c>
      <c r="M75" s="156">
        <f t="shared" si="25"/>
        <v>25.3</v>
      </c>
      <c r="N75" s="23"/>
      <c r="P75" s="38">
        <f t="shared" si="17"/>
        <v>10.555160000000001</v>
      </c>
      <c r="Q75" s="38">
        <f t="shared" si="18"/>
        <v>5.9024900000000002</v>
      </c>
      <c r="R75" s="38">
        <f t="shared" si="19"/>
        <v>7.6127700000000003</v>
      </c>
      <c r="S75" s="38">
        <f t="shared" si="20"/>
        <v>1.2295800000000001</v>
      </c>
      <c r="T75" s="38">
        <f t="shared" si="26"/>
        <v>25.3</v>
      </c>
    </row>
    <row r="76" spans="1:20">
      <c r="A76" s="8" t="s">
        <v>118</v>
      </c>
      <c r="B76" s="204">
        <v>25.3</v>
      </c>
      <c r="C76" s="204">
        <v>25.3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10.555160000000001</v>
      </c>
      <c r="J76" s="22">
        <f t="shared" si="22"/>
        <v>5.9024900000000002</v>
      </c>
      <c r="K76" s="22">
        <f t="shared" si="23"/>
        <v>7.6127700000000003</v>
      </c>
      <c r="L76" s="22">
        <f t="shared" si="24"/>
        <v>1.2295800000000001</v>
      </c>
      <c r="M76" s="156">
        <f t="shared" si="25"/>
        <v>25.3</v>
      </c>
      <c r="N76" s="23"/>
      <c r="P76" s="38">
        <f t="shared" si="17"/>
        <v>10.555160000000001</v>
      </c>
      <c r="Q76" s="38">
        <f t="shared" si="18"/>
        <v>5.9024900000000002</v>
      </c>
      <c r="R76" s="38">
        <f t="shared" si="19"/>
        <v>7.6127700000000003</v>
      </c>
      <c r="S76" s="38">
        <f t="shared" si="20"/>
        <v>1.2295800000000001</v>
      </c>
      <c r="T76" s="38">
        <f t="shared" si="26"/>
        <v>25.3</v>
      </c>
    </row>
    <row r="77" spans="1:20">
      <c r="A77" s="8" t="s">
        <v>119</v>
      </c>
      <c r="B77" s="204">
        <v>25.3</v>
      </c>
      <c r="C77" s="204">
        <v>25.3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10.555160000000001</v>
      </c>
      <c r="J77" s="22">
        <f t="shared" si="22"/>
        <v>5.9024900000000002</v>
      </c>
      <c r="K77" s="22">
        <f t="shared" si="23"/>
        <v>7.6127700000000003</v>
      </c>
      <c r="L77" s="22">
        <f t="shared" si="24"/>
        <v>1.2295800000000001</v>
      </c>
      <c r="M77" s="156">
        <f t="shared" si="25"/>
        <v>25.3</v>
      </c>
      <c r="N77" s="23"/>
      <c r="P77" s="38">
        <f t="shared" si="17"/>
        <v>10.555160000000001</v>
      </c>
      <c r="Q77" s="38">
        <f t="shared" si="18"/>
        <v>5.9024900000000002</v>
      </c>
      <c r="R77" s="38">
        <f t="shared" si="19"/>
        <v>7.6127700000000003</v>
      </c>
      <c r="S77" s="38">
        <f t="shared" si="20"/>
        <v>1.2295800000000001</v>
      </c>
      <c r="T77" s="38">
        <f t="shared" si="26"/>
        <v>25.3</v>
      </c>
    </row>
    <row r="78" spans="1:20">
      <c r="A78" s="8" t="s">
        <v>120</v>
      </c>
      <c r="B78" s="204">
        <v>25.3</v>
      </c>
      <c r="C78" s="204">
        <v>25.3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10.555160000000001</v>
      </c>
      <c r="J78" s="22">
        <f t="shared" si="22"/>
        <v>5.9024900000000002</v>
      </c>
      <c r="K78" s="22">
        <f t="shared" si="23"/>
        <v>7.6127700000000003</v>
      </c>
      <c r="L78" s="22">
        <f t="shared" si="24"/>
        <v>1.2295800000000001</v>
      </c>
      <c r="M78" s="156">
        <f t="shared" si="25"/>
        <v>25.3</v>
      </c>
      <c r="N78" s="23"/>
      <c r="P78" s="38">
        <f t="shared" si="17"/>
        <v>10.555160000000001</v>
      </c>
      <c r="Q78" s="38">
        <f t="shared" si="18"/>
        <v>5.9024900000000002</v>
      </c>
      <c r="R78" s="38">
        <f t="shared" si="19"/>
        <v>7.6127700000000003</v>
      </c>
      <c r="S78" s="38">
        <f t="shared" si="20"/>
        <v>1.2295800000000001</v>
      </c>
      <c r="T78" s="38">
        <f t="shared" si="26"/>
        <v>25.3</v>
      </c>
    </row>
    <row r="79" spans="1:20">
      <c r="A79" s="8" t="s">
        <v>121</v>
      </c>
      <c r="B79" s="204">
        <v>25.3</v>
      </c>
      <c r="C79" s="204">
        <v>25.3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10.555160000000001</v>
      </c>
      <c r="J79" s="22">
        <f t="shared" si="22"/>
        <v>5.9024900000000002</v>
      </c>
      <c r="K79" s="22">
        <f t="shared" si="23"/>
        <v>7.6127700000000003</v>
      </c>
      <c r="L79" s="22">
        <f t="shared" si="24"/>
        <v>1.2295800000000001</v>
      </c>
      <c r="M79" s="156">
        <f t="shared" si="25"/>
        <v>25.3</v>
      </c>
      <c r="N79" s="23"/>
      <c r="P79" s="38">
        <f t="shared" si="17"/>
        <v>10.555160000000001</v>
      </c>
      <c r="Q79" s="38">
        <f t="shared" si="18"/>
        <v>5.9024900000000002</v>
      </c>
      <c r="R79" s="38">
        <f t="shared" si="19"/>
        <v>7.6127700000000003</v>
      </c>
      <c r="S79" s="38">
        <f t="shared" si="20"/>
        <v>1.2295800000000001</v>
      </c>
      <c r="T79" s="38">
        <f t="shared" si="26"/>
        <v>25.3</v>
      </c>
    </row>
    <row r="80" spans="1:20">
      <c r="A80" s="8" t="s">
        <v>122</v>
      </c>
      <c r="B80" s="204">
        <v>25.3</v>
      </c>
      <c r="C80" s="204">
        <v>25.3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10.555160000000001</v>
      </c>
      <c r="J80" s="22">
        <f t="shared" si="22"/>
        <v>5.9024900000000002</v>
      </c>
      <c r="K80" s="22">
        <f t="shared" si="23"/>
        <v>7.6127700000000003</v>
      </c>
      <c r="L80" s="22">
        <f t="shared" si="24"/>
        <v>1.2295800000000001</v>
      </c>
      <c r="M80" s="156">
        <f t="shared" si="25"/>
        <v>25.3</v>
      </c>
      <c r="N80" s="23"/>
      <c r="P80" s="38">
        <f t="shared" si="17"/>
        <v>10.555160000000001</v>
      </c>
      <c r="Q80" s="38">
        <f t="shared" si="18"/>
        <v>5.9024900000000002</v>
      </c>
      <c r="R80" s="38">
        <f t="shared" si="19"/>
        <v>7.6127700000000003</v>
      </c>
      <c r="S80" s="38">
        <f t="shared" si="20"/>
        <v>1.2295800000000001</v>
      </c>
      <c r="T80" s="38">
        <f t="shared" si="26"/>
        <v>25.3</v>
      </c>
    </row>
    <row r="81" spans="1:20">
      <c r="A81" s="8" t="s">
        <v>123</v>
      </c>
      <c r="B81" s="204">
        <v>25.3</v>
      </c>
      <c r="C81" s="204">
        <v>25.3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10.555160000000001</v>
      </c>
      <c r="J81" s="22">
        <f t="shared" si="22"/>
        <v>5.9024900000000002</v>
      </c>
      <c r="K81" s="22">
        <f t="shared" si="23"/>
        <v>7.6127700000000003</v>
      </c>
      <c r="L81" s="22">
        <f t="shared" si="24"/>
        <v>1.2295800000000001</v>
      </c>
      <c r="M81" s="156">
        <f t="shared" si="25"/>
        <v>25.3</v>
      </c>
      <c r="N81" s="23"/>
      <c r="P81" s="38">
        <f t="shared" si="17"/>
        <v>10.555160000000001</v>
      </c>
      <c r="Q81" s="38">
        <f t="shared" si="18"/>
        <v>5.9024900000000002</v>
      </c>
      <c r="R81" s="38">
        <f t="shared" si="19"/>
        <v>7.6127700000000003</v>
      </c>
      <c r="S81" s="38">
        <f t="shared" si="20"/>
        <v>1.2295800000000001</v>
      </c>
      <c r="T81" s="38">
        <f t="shared" si="26"/>
        <v>25.3</v>
      </c>
    </row>
    <row r="82" spans="1:20">
      <c r="A82" s="8" t="s">
        <v>124</v>
      </c>
      <c r="B82" s="204">
        <v>25.3</v>
      </c>
      <c r="C82" s="204">
        <v>25.3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10.555160000000001</v>
      </c>
      <c r="J82" s="22">
        <f t="shared" si="22"/>
        <v>5.9024900000000002</v>
      </c>
      <c r="K82" s="22">
        <f t="shared" si="23"/>
        <v>7.6127700000000003</v>
      </c>
      <c r="L82" s="22">
        <f t="shared" si="24"/>
        <v>1.2295800000000001</v>
      </c>
      <c r="M82" s="156">
        <f t="shared" si="25"/>
        <v>25.3</v>
      </c>
      <c r="N82" s="23"/>
      <c r="P82" s="38">
        <f t="shared" si="17"/>
        <v>10.555160000000001</v>
      </c>
      <c r="Q82" s="38">
        <f t="shared" si="18"/>
        <v>5.9024900000000002</v>
      </c>
      <c r="R82" s="38">
        <f t="shared" si="19"/>
        <v>7.6127700000000003</v>
      </c>
      <c r="S82" s="38">
        <f t="shared" si="20"/>
        <v>1.2295800000000001</v>
      </c>
      <c r="T82" s="38">
        <f t="shared" si="26"/>
        <v>25.3</v>
      </c>
    </row>
    <row r="83" spans="1:20">
      <c r="A83" s="8" t="s">
        <v>125</v>
      </c>
      <c r="B83" s="204">
        <v>25.3</v>
      </c>
      <c r="C83" s="204">
        <v>25.3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10.555160000000001</v>
      </c>
      <c r="J83" s="22">
        <f t="shared" si="22"/>
        <v>5.9024900000000002</v>
      </c>
      <c r="K83" s="22">
        <f t="shared" si="23"/>
        <v>7.6127700000000003</v>
      </c>
      <c r="L83" s="22">
        <f t="shared" si="24"/>
        <v>1.2295800000000001</v>
      </c>
      <c r="M83" s="156">
        <f t="shared" si="25"/>
        <v>25.3</v>
      </c>
      <c r="N83" s="23"/>
      <c r="P83" s="38">
        <f t="shared" si="17"/>
        <v>10.555160000000001</v>
      </c>
      <c r="Q83" s="38">
        <f t="shared" si="18"/>
        <v>5.9024900000000002</v>
      </c>
      <c r="R83" s="38">
        <f t="shared" si="19"/>
        <v>7.6127700000000003</v>
      </c>
      <c r="S83" s="38">
        <f t="shared" si="20"/>
        <v>1.2295800000000001</v>
      </c>
      <c r="T83" s="38">
        <f t="shared" si="26"/>
        <v>25.3</v>
      </c>
    </row>
    <row r="84" spans="1:20">
      <c r="A84" s="8" t="s">
        <v>126</v>
      </c>
      <c r="B84" s="204">
        <v>25.3</v>
      </c>
      <c r="C84" s="204">
        <v>25.3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10.555160000000001</v>
      </c>
      <c r="J84" s="22">
        <f t="shared" si="22"/>
        <v>5.9024900000000002</v>
      </c>
      <c r="K84" s="22">
        <f t="shared" si="23"/>
        <v>7.6127700000000003</v>
      </c>
      <c r="L84" s="22">
        <f t="shared" si="24"/>
        <v>1.2295800000000001</v>
      </c>
      <c r="M84" s="156">
        <f t="shared" si="25"/>
        <v>25.3</v>
      </c>
      <c r="N84" s="23"/>
      <c r="P84" s="38">
        <f t="shared" si="17"/>
        <v>10.555160000000001</v>
      </c>
      <c r="Q84" s="38">
        <f t="shared" si="18"/>
        <v>5.9024900000000002</v>
      </c>
      <c r="R84" s="38">
        <f t="shared" si="19"/>
        <v>7.6127700000000003</v>
      </c>
      <c r="S84" s="38">
        <f t="shared" si="20"/>
        <v>1.2295800000000001</v>
      </c>
      <c r="T84" s="38">
        <f t="shared" si="26"/>
        <v>25.3</v>
      </c>
    </row>
    <row r="85" spans="1:20">
      <c r="A85" s="8" t="s">
        <v>127</v>
      </c>
      <c r="B85" s="204">
        <v>25.3</v>
      </c>
      <c r="C85" s="204">
        <v>25.3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10.555160000000001</v>
      </c>
      <c r="J85" s="22">
        <f t="shared" si="22"/>
        <v>5.9024900000000002</v>
      </c>
      <c r="K85" s="22">
        <f t="shared" si="23"/>
        <v>7.6127700000000003</v>
      </c>
      <c r="L85" s="22">
        <f t="shared" si="24"/>
        <v>1.2295800000000001</v>
      </c>
      <c r="M85" s="156">
        <f t="shared" si="25"/>
        <v>25.3</v>
      </c>
      <c r="N85" s="23"/>
      <c r="P85" s="38">
        <f t="shared" si="17"/>
        <v>10.555160000000001</v>
      </c>
      <c r="Q85" s="38">
        <f t="shared" si="18"/>
        <v>5.9024900000000002</v>
      </c>
      <c r="R85" s="38">
        <f t="shared" si="19"/>
        <v>7.6127700000000003</v>
      </c>
      <c r="S85" s="38">
        <f t="shared" si="20"/>
        <v>1.2295800000000001</v>
      </c>
      <c r="T85" s="38">
        <f t="shared" si="26"/>
        <v>25.3</v>
      </c>
    </row>
    <row r="86" spans="1:20">
      <c r="A86" s="8" t="s">
        <v>128</v>
      </c>
      <c r="B86" s="204">
        <v>25.3</v>
      </c>
      <c r="C86" s="204">
        <v>25.3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10.555160000000001</v>
      </c>
      <c r="J86" s="22">
        <f t="shared" si="22"/>
        <v>5.9024900000000002</v>
      </c>
      <c r="K86" s="22">
        <f t="shared" si="23"/>
        <v>7.6127700000000003</v>
      </c>
      <c r="L86" s="22">
        <f t="shared" si="24"/>
        <v>1.2295800000000001</v>
      </c>
      <c r="M86" s="156">
        <f t="shared" si="25"/>
        <v>25.3</v>
      </c>
      <c r="N86" s="23"/>
      <c r="P86" s="38">
        <f t="shared" si="17"/>
        <v>10.555160000000001</v>
      </c>
      <c r="Q86" s="38">
        <f t="shared" si="18"/>
        <v>5.9024900000000002</v>
      </c>
      <c r="R86" s="38">
        <f t="shared" si="19"/>
        <v>7.6127700000000003</v>
      </c>
      <c r="S86" s="38">
        <f t="shared" si="20"/>
        <v>1.2295800000000001</v>
      </c>
      <c r="T86" s="38">
        <f t="shared" si="26"/>
        <v>25.3</v>
      </c>
    </row>
    <row r="87" spans="1:20">
      <c r="A87" s="8" t="s">
        <v>129</v>
      </c>
      <c r="B87" s="204">
        <v>25.3</v>
      </c>
      <c r="C87" s="204">
        <v>25.3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10.555160000000001</v>
      </c>
      <c r="J87" s="22">
        <f t="shared" si="22"/>
        <v>5.9024900000000002</v>
      </c>
      <c r="K87" s="22">
        <f t="shared" si="23"/>
        <v>7.6127700000000003</v>
      </c>
      <c r="L87" s="22">
        <f t="shared" si="24"/>
        <v>1.2295800000000001</v>
      </c>
      <c r="M87" s="156">
        <f t="shared" si="25"/>
        <v>25.3</v>
      </c>
      <c r="N87" s="23"/>
      <c r="P87" s="38">
        <f t="shared" si="17"/>
        <v>10.555160000000001</v>
      </c>
      <c r="Q87" s="38">
        <f t="shared" si="18"/>
        <v>5.9024900000000002</v>
      </c>
      <c r="R87" s="38">
        <f t="shared" si="19"/>
        <v>7.6127700000000003</v>
      </c>
      <c r="S87" s="38">
        <f t="shared" si="20"/>
        <v>1.2295800000000001</v>
      </c>
      <c r="T87" s="38">
        <f t="shared" si="26"/>
        <v>25.3</v>
      </c>
    </row>
    <row r="88" spans="1:20">
      <c r="A88" s="8" t="s">
        <v>130</v>
      </c>
      <c r="B88" s="204">
        <v>25.3</v>
      </c>
      <c r="C88" s="204">
        <v>25.3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10.555160000000001</v>
      </c>
      <c r="J88" s="22">
        <f t="shared" si="22"/>
        <v>5.9024900000000002</v>
      </c>
      <c r="K88" s="22">
        <f t="shared" si="23"/>
        <v>7.6127700000000003</v>
      </c>
      <c r="L88" s="22">
        <f t="shared" si="24"/>
        <v>1.2295800000000001</v>
      </c>
      <c r="M88" s="156">
        <f t="shared" si="25"/>
        <v>25.3</v>
      </c>
      <c r="N88" s="23"/>
      <c r="P88" s="38">
        <f t="shared" si="17"/>
        <v>10.555160000000001</v>
      </c>
      <c r="Q88" s="38">
        <f t="shared" si="18"/>
        <v>5.9024900000000002</v>
      </c>
      <c r="R88" s="38">
        <f t="shared" si="19"/>
        <v>7.6127700000000003</v>
      </c>
      <c r="S88" s="38">
        <f t="shared" si="20"/>
        <v>1.2295800000000001</v>
      </c>
      <c r="T88" s="38">
        <f t="shared" si="26"/>
        <v>25.3</v>
      </c>
    </row>
    <row r="89" spans="1:20">
      <c r="A89" s="8" t="s">
        <v>131</v>
      </c>
      <c r="B89" s="204">
        <v>25.3</v>
      </c>
      <c r="C89" s="204">
        <v>25.3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10.555160000000001</v>
      </c>
      <c r="J89" s="22">
        <f t="shared" si="22"/>
        <v>5.9024900000000002</v>
      </c>
      <c r="K89" s="22">
        <f t="shared" si="23"/>
        <v>7.6127700000000003</v>
      </c>
      <c r="L89" s="22">
        <f t="shared" si="24"/>
        <v>1.2295800000000001</v>
      </c>
      <c r="M89" s="156">
        <f t="shared" si="25"/>
        <v>25.3</v>
      </c>
      <c r="N89" s="23"/>
      <c r="P89" s="38">
        <f t="shared" si="17"/>
        <v>10.555160000000001</v>
      </c>
      <c r="Q89" s="38">
        <f t="shared" si="18"/>
        <v>5.9024900000000002</v>
      </c>
      <c r="R89" s="38">
        <f t="shared" si="19"/>
        <v>7.6127700000000003</v>
      </c>
      <c r="S89" s="38">
        <f t="shared" si="20"/>
        <v>1.2295800000000001</v>
      </c>
      <c r="T89" s="38">
        <f t="shared" si="26"/>
        <v>25.3</v>
      </c>
    </row>
    <row r="90" spans="1:20">
      <c r="A90" s="8" t="s">
        <v>132</v>
      </c>
      <c r="B90" s="204">
        <v>25.3</v>
      </c>
      <c r="C90" s="204">
        <v>25.3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10.555160000000001</v>
      </c>
      <c r="J90" s="22">
        <f t="shared" si="22"/>
        <v>5.9024900000000002</v>
      </c>
      <c r="K90" s="22">
        <f t="shared" si="23"/>
        <v>7.6127700000000003</v>
      </c>
      <c r="L90" s="22">
        <f t="shared" si="24"/>
        <v>1.2295800000000001</v>
      </c>
      <c r="M90" s="156">
        <f t="shared" si="25"/>
        <v>25.3</v>
      </c>
      <c r="N90" s="23"/>
      <c r="P90" s="38">
        <f t="shared" si="17"/>
        <v>10.555160000000001</v>
      </c>
      <c r="Q90" s="38">
        <f t="shared" si="18"/>
        <v>5.9024900000000002</v>
      </c>
      <c r="R90" s="38">
        <f t="shared" si="19"/>
        <v>7.6127700000000003</v>
      </c>
      <c r="S90" s="38">
        <f t="shared" si="20"/>
        <v>1.2295800000000001</v>
      </c>
      <c r="T90" s="38">
        <f t="shared" si="26"/>
        <v>25.3</v>
      </c>
    </row>
    <row r="91" spans="1:20">
      <c r="A91" s="8" t="s">
        <v>133</v>
      </c>
      <c r="B91" s="204">
        <v>25.3</v>
      </c>
      <c r="C91" s="204">
        <v>25.3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10.555160000000001</v>
      </c>
      <c r="J91" s="22">
        <f t="shared" si="22"/>
        <v>5.9024900000000002</v>
      </c>
      <c r="K91" s="22">
        <f t="shared" si="23"/>
        <v>7.6127700000000003</v>
      </c>
      <c r="L91" s="22">
        <f t="shared" si="24"/>
        <v>1.2295800000000001</v>
      </c>
      <c r="M91" s="156">
        <f t="shared" si="25"/>
        <v>25.3</v>
      </c>
      <c r="N91" s="23"/>
      <c r="P91" s="38">
        <f t="shared" si="17"/>
        <v>10.555160000000001</v>
      </c>
      <c r="Q91" s="38">
        <f t="shared" si="18"/>
        <v>5.9024900000000002</v>
      </c>
      <c r="R91" s="38">
        <f t="shared" si="19"/>
        <v>7.6127700000000003</v>
      </c>
      <c r="S91" s="38">
        <f t="shared" si="20"/>
        <v>1.2295800000000001</v>
      </c>
      <c r="T91" s="38">
        <f t="shared" si="26"/>
        <v>25.3</v>
      </c>
    </row>
    <row r="92" spans="1:20">
      <c r="A92" s="8" t="s">
        <v>134</v>
      </c>
      <c r="B92" s="204">
        <v>25.3</v>
      </c>
      <c r="C92" s="204">
        <v>25.3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10.555160000000001</v>
      </c>
      <c r="J92" s="22">
        <f t="shared" si="22"/>
        <v>5.9024900000000002</v>
      </c>
      <c r="K92" s="22">
        <f t="shared" si="23"/>
        <v>7.6127700000000003</v>
      </c>
      <c r="L92" s="22">
        <f t="shared" si="24"/>
        <v>1.2295800000000001</v>
      </c>
      <c r="M92" s="156">
        <f t="shared" si="25"/>
        <v>25.3</v>
      </c>
      <c r="N92" s="23"/>
      <c r="P92" s="38">
        <f t="shared" si="17"/>
        <v>10.555160000000001</v>
      </c>
      <c r="Q92" s="38">
        <f t="shared" si="18"/>
        <v>5.9024900000000002</v>
      </c>
      <c r="R92" s="38">
        <f t="shared" si="19"/>
        <v>7.6127700000000003</v>
      </c>
      <c r="S92" s="38">
        <f t="shared" si="20"/>
        <v>1.2295800000000001</v>
      </c>
      <c r="T92" s="38">
        <f t="shared" si="26"/>
        <v>25.3</v>
      </c>
    </row>
    <row r="93" spans="1:20">
      <c r="A93" s="8" t="s">
        <v>135</v>
      </c>
      <c r="B93" s="204">
        <v>25.3</v>
      </c>
      <c r="C93" s="204">
        <v>25.3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10.555160000000001</v>
      </c>
      <c r="J93" s="22">
        <f t="shared" si="22"/>
        <v>5.9024900000000002</v>
      </c>
      <c r="K93" s="22">
        <f t="shared" si="23"/>
        <v>7.6127700000000003</v>
      </c>
      <c r="L93" s="22">
        <f t="shared" si="24"/>
        <v>1.2295800000000001</v>
      </c>
      <c r="M93" s="156">
        <f t="shared" si="25"/>
        <v>25.3</v>
      </c>
      <c r="N93" s="23"/>
      <c r="P93" s="38">
        <f t="shared" si="17"/>
        <v>10.555160000000001</v>
      </c>
      <c r="Q93" s="38">
        <f t="shared" si="18"/>
        <v>5.9024900000000002</v>
      </c>
      <c r="R93" s="38">
        <f t="shared" si="19"/>
        <v>7.6127700000000003</v>
      </c>
      <c r="S93" s="38">
        <f t="shared" si="20"/>
        <v>1.2295800000000001</v>
      </c>
      <c r="T93" s="38">
        <f t="shared" si="26"/>
        <v>25.3</v>
      </c>
    </row>
    <row r="94" spans="1:20">
      <c r="A94" s="8" t="s">
        <v>136</v>
      </c>
      <c r="B94" s="204">
        <v>25.3</v>
      </c>
      <c r="C94" s="204">
        <v>25.3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10.555160000000001</v>
      </c>
      <c r="J94" s="22">
        <f t="shared" si="22"/>
        <v>5.9024900000000002</v>
      </c>
      <c r="K94" s="22">
        <f t="shared" si="23"/>
        <v>7.6127700000000003</v>
      </c>
      <c r="L94" s="22">
        <f t="shared" si="24"/>
        <v>1.2295800000000001</v>
      </c>
      <c r="M94" s="156">
        <f t="shared" si="25"/>
        <v>25.3</v>
      </c>
      <c r="N94" s="23"/>
      <c r="P94" s="38">
        <f t="shared" si="17"/>
        <v>10.555160000000001</v>
      </c>
      <c r="Q94" s="38">
        <f t="shared" si="18"/>
        <v>5.9024900000000002</v>
      </c>
      <c r="R94" s="38">
        <f t="shared" si="19"/>
        <v>7.6127700000000003</v>
      </c>
      <c r="S94" s="38">
        <f t="shared" si="20"/>
        <v>1.2295800000000001</v>
      </c>
      <c r="T94" s="38">
        <f t="shared" si="26"/>
        <v>25.3</v>
      </c>
    </row>
    <row r="95" spans="1:20">
      <c r="A95" s="8" t="s">
        <v>137</v>
      </c>
      <c r="B95" s="204">
        <v>25.3</v>
      </c>
      <c r="C95" s="204">
        <v>25.3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10.555160000000001</v>
      </c>
      <c r="J95" s="22">
        <f t="shared" si="22"/>
        <v>5.9024900000000002</v>
      </c>
      <c r="K95" s="22">
        <f t="shared" si="23"/>
        <v>7.6127700000000003</v>
      </c>
      <c r="L95" s="22">
        <f t="shared" si="24"/>
        <v>1.2295800000000001</v>
      </c>
      <c r="M95" s="156">
        <f t="shared" si="25"/>
        <v>25.3</v>
      </c>
      <c r="N95" s="23"/>
      <c r="P95" s="38">
        <f t="shared" si="17"/>
        <v>10.555160000000001</v>
      </c>
      <c r="Q95" s="38">
        <f t="shared" si="18"/>
        <v>5.9024900000000002</v>
      </c>
      <c r="R95" s="38">
        <f t="shared" si="19"/>
        <v>7.6127700000000003</v>
      </c>
      <c r="S95" s="38">
        <f t="shared" si="20"/>
        <v>1.2295800000000001</v>
      </c>
      <c r="T95" s="38">
        <f t="shared" si="26"/>
        <v>25.3</v>
      </c>
    </row>
    <row r="96" spans="1:20">
      <c r="A96" s="8" t="s">
        <v>138</v>
      </c>
      <c r="B96" s="204">
        <v>25.3</v>
      </c>
      <c r="C96" s="204">
        <v>25.3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10.555160000000001</v>
      </c>
      <c r="J96" s="22">
        <f t="shared" si="22"/>
        <v>5.9024900000000002</v>
      </c>
      <c r="K96" s="22">
        <f t="shared" si="23"/>
        <v>7.6127700000000003</v>
      </c>
      <c r="L96" s="22">
        <f t="shared" si="24"/>
        <v>1.2295800000000001</v>
      </c>
      <c r="M96" s="156">
        <f t="shared" si="25"/>
        <v>25.3</v>
      </c>
      <c r="N96" s="23"/>
      <c r="P96" s="38">
        <f t="shared" si="17"/>
        <v>10.555160000000001</v>
      </c>
      <c r="Q96" s="38">
        <f t="shared" si="18"/>
        <v>5.9024900000000002</v>
      </c>
      <c r="R96" s="38">
        <f t="shared" si="19"/>
        <v>7.6127700000000003</v>
      </c>
      <c r="S96" s="38">
        <f t="shared" si="20"/>
        <v>1.2295800000000001</v>
      </c>
      <c r="T96" s="38">
        <f t="shared" si="26"/>
        <v>25.3</v>
      </c>
    </row>
    <row r="97" spans="1:23">
      <c r="A97" s="8" t="s">
        <v>139</v>
      </c>
      <c r="B97" s="204">
        <v>25.3</v>
      </c>
      <c r="C97" s="204">
        <v>25.3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10.555160000000001</v>
      </c>
      <c r="J97" s="22">
        <f t="shared" si="22"/>
        <v>5.9024900000000002</v>
      </c>
      <c r="K97" s="22">
        <f t="shared" si="23"/>
        <v>7.6127700000000003</v>
      </c>
      <c r="L97" s="22">
        <f t="shared" si="24"/>
        <v>1.2295800000000001</v>
      </c>
      <c r="M97" s="156">
        <f t="shared" si="25"/>
        <v>25.3</v>
      </c>
      <c r="N97" s="23"/>
      <c r="P97" s="38">
        <f t="shared" si="17"/>
        <v>10.555160000000001</v>
      </c>
      <c r="Q97" s="38">
        <f t="shared" si="18"/>
        <v>5.9024900000000002</v>
      </c>
      <c r="R97" s="38">
        <f t="shared" si="19"/>
        <v>7.6127700000000003</v>
      </c>
      <c r="S97" s="38">
        <f t="shared" si="20"/>
        <v>1.2295800000000001</v>
      </c>
      <c r="T97" s="38">
        <f t="shared" si="26"/>
        <v>25.3</v>
      </c>
    </row>
    <row r="98" spans="1:23" ht="15.75" thickBot="1">
      <c r="A98" s="8" t="s">
        <v>140</v>
      </c>
      <c r="B98" s="204">
        <v>25.3</v>
      </c>
      <c r="C98" s="204">
        <v>25.3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10.555160000000001</v>
      </c>
      <c r="J98" s="22">
        <f t="shared" si="22"/>
        <v>5.9024900000000002</v>
      </c>
      <c r="K98" s="22">
        <f t="shared" si="23"/>
        <v>7.6127700000000003</v>
      </c>
      <c r="L98" s="22">
        <f t="shared" si="24"/>
        <v>1.2295800000000001</v>
      </c>
      <c r="M98" s="156">
        <f t="shared" si="25"/>
        <v>25.3</v>
      </c>
      <c r="N98" s="23"/>
      <c r="P98" s="38">
        <f t="shared" si="17"/>
        <v>10.555160000000001</v>
      </c>
      <c r="Q98" s="38">
        <f t="shared" si="18"/>
        <v>5.9024900000000002</v>
      </c>
      <c r="R98" s="38">
        <f t="shared" si="19"/>
        <v>7.6127700000000003</v>
      </c>
      <c r="S98" s="38">
        <f t="shared" si="20"/>
        <v>1.2295800000000001</v>
      </c>
      <c r="T98" s="38">
        <f t="shared" si="26"/>
        <v>25.3</v>
      </c>
    </row>
    <row r="99" spans="1:23" ht="15.75" thickBot="1">
      <c r="A99" s="8" t="s">
        <v>171</v>
      </c>
      <c r="B99" s="21">
        <f t="shared" ref="B99:H99" si="27">SUM(B3:B98)/4000</f>
        <v>0.58292500000000025</v>
      </c>
      <c r="C99" s="21">
        <f t="shared" si="27"/>
        <v>0.58380000000000032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0.24356136000000006</v>
      </c>
      <c r="J99" s="157">
        <f t="shared" ref="J99:L99" si="28">SUM(J3:J98)/4000</f>
        <v>0.13620053999999987</v>
      </c>
      <c r="K99" s="157">
        <f t="shared" si="28"/>
        <v>0.17566541999999971</v>
      </c>
      <c r="L99" s="157">
        <f t="shared" si="28"/>
        <v>2.837267999999999E-2</v>
      </c>
      <c r="M99" s="158">
        <f>SUM(M3:M98)/4000</f>
        <v>0.58380000000000032</v>
      </c>
      <c r="N99" s="24"/>
      <c r="P99" s="38">
        <f>SUM(P3:P98)/4000</f>
        <v>0.24356136000000006</v>
      </c>
      <c r="Q99" s="38">
        <f t="shared" ref="Q99:S99" si="29">SUM(Q3:Q98)/4000</f>
        <v>0.13620053999999987</v>
      </c>
      <c r="R99" s="38">
        <f t="shared" si="29"/>
        <v>0.17566541999999971</v>
      </c>
      <c r="S99" s="38">
        <f t="shared" si="29"/>
        <v>2.837267999999999E-2</v>
      </c>
      <c r="T99" s="38">
        <f t="shared" si="26"/>
        <v>0.58379999999999965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-49</v>
      </c>
      <c r="O3" s="54">
        <v>-252</v>
      </c>
      <c r="P3" s="54">
        <v>-162</v>
      </c>
      <c r="Q3" s="54">
        <v>0</v>
      </c>
      <c r="R3" s="54">
        <v>0</v>
      </c>
      <c r="S3" s="73">
        <v>0</v>
      </c>
      <c r="U3" s="74"/>
      <c r="V3" s="75"/>
      <c r="W3">
        <v>-49</v>
      </c>
      <c r="X3">
        <v>-252</v>
      </c>
      <c r="Y3">
        <v>0</v>
      </c>
      <c r="Z3">
        <v>-162</v>
      </c>
    </row>
    <row r="4" spans="1:26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-79</v>
      </c>
      <c r="O4" s="47">
        <v>-262</v>
      </c>
      <c r="P4" s="47">
        <v>-177</v>
      </c>
      <c r="Q4" s="47">
        <v>0</v>
      </c>
      <c r="R4" s="47">
        <v>0</v>
      </c>
      <c r="S4" s="75">
        <v>0</v>
      </c>
      <c r="U4" s="74"/>
      <c r="V4" s="75"/>
      <c r="W4">
        <v>-79</v>
      </c>
      <c r="X4">
        <v>-262</v>
      </c>
      <c r="Y4">
        <v>0</v>
      </c>
      <c r="Z4">
        <v>-177</v>
      </c>
    </row>
    <row r="5" spans="1:26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-109</v>
      </c>
      <c r="O5" s="47">
        <v>-272</v>
      </c>
      <c r="P5" s="47">
        <v>-191</v>
      </c>
      <c r="Q5" s="47">
        <v>0</v>
      </c>
      <c r="R5" s="47">
        <v>0</v>
      </c>
      <c r="S5" s="75">
        <v>0</v>
      </c>
      <c r="U5" s="74"/>
      <c r="V5" s="75"/>
      <c r="W5">
        <v>-109</v>
      </c>
      <c r="X5">
        <v>-272</v>
      </c>
      <c r="Y5">
        <v>0</v>
      </c>
      <c r="Z5">
        <v>-191</v>
      </c>
    </row>
    <row r="6" spans="1:26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-141</v>
      </c>
      <c r="O6" s="47">
        <v>-287</v>
      </c>
      <c r="P6" s="47">
        <v>-207</v>
      </c>
      <c r="Q6" s="47">
        <v>0</v>
      </c>
      <c r="R6" s="47">
        <v>0</v>
      </c>
      <c r="S6" s="75">
        <v>0</v>
      </c>
      <c r="U6" s="74"/>
      <c r="V6" s="75"/>
      <c r="W6">
        <v>-141</v>
      </c>
      <c r="X6">
        <v>-287</v>
      </c>
      <c r="Y6">
        <v>0</v>
      </c>
      <c r="Z6">
        <v>-207</v>
      </c>
    </row>
    <row r="7" spans="1:26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-167</v>
      </c>
      <c r="O7" s="47">
        <v>-302</v>
      </c>
      <c r="P7" s="47">
        <v>-222</v>
      </c>
      <c r="Q7" s="47">
        <v>0</v>
      </c>
      <c r="R7" s="47">
        <v>0</v>
      </c>
      <c r="S7" s="75">
        <v>0</v>
      </c>
      <c r="U7" s="74"/>
      <c r="V7" s="75"/>
      <c r="W7">
        <v>-167</v>
      </c>
      <c r="X7">
        <v>-302</v>
      </c>
      <c r="Y7">
        <v>0</v>
      </c>
      <c r="Z7">
        <v>-222</v>
      </c>
    </row>
    <row r="8" spans="1:26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-187</v>
      </c>
      <c r="O8" s="47">
        <v>-307</v>
      </c>
      <c r="P8" s="47">
        <v>-236</v>
      </c>
      <c r="Q8" s="47">
        <v>0</v>
      </c>
      <c r="R8" s="47">
        <v>0</v>
      </c>
      <c r="S8" s="75">
        <v>0</v>
      </c>
      <c r="U8" s="74"/>
      <c r="V8" s="75"/>
      <c r="W8">
        <v>-187</v>
      </c>
      <c r="X8">
        <v>-307</v>
      </c>
      <c r="Y8">
        <v>0</v>
      </c>
      <c r="Z8">
        <v>-236</v>
      </c>
    </row>
    <row r="9" spans="1:26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-202</v>
      </c>
      <c r="O9" s="47">
        <v>-312</v>
      </c>
      <c r="P9" s="47">
        <v>-249</v>
      </c>
      <c r="Q9" s="47">
        <v>0</v>
      </c>
      <c r="R9" s="47">
        <v>0</v>
      </c>
      <c r="S9" s="75">
        <v>0</v>
      </c>
      <c r="U9" s="74"/>
      <c r="V9" s="75"/>
      <c r="W9">
        <v>-202</v>
      </c>
      <c r="X9">
        <v>-312</v>
      </c>
      <c r="Y9">
        <v>0</v>
      </c>
      <c r="Z9">
        <v>-249</v>
      </c>
    </row>
    <row r="10" spans="1:26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-218</v>
      </c>
      <c r="O10" s="47">
        <v>-317</v>
      </c>
      <c r="P10" s="47">
        <v>-261</v>
      </c>
      <c r="Q10" s="47">
        <v>0</v>
      </c>
      <c r="R10" s="47">
        <v>0</v>
      </c>
      <c r="S10" s="75">
        <v>0</v>
      </c>
      <c r="U10" s="74"/>
      <c r="V10" s="75"/>
      <c r="W10">
        <v>-218</v>
      </c>
      <c r="X10">
        <v>-317</v>
      </c>
      <c r="Y10">
        <v>0</v>
      </c>
      <c r="Z10">
        <v>-261</v>
      </c>
    </row>
    <row r="11" spans="1:26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-226</v>
      </c>
      <c r="O11" s="47">
        <v>-327</v>
      </c>
      <c r="P11" s="47">
        <v>-272</v>
      </c>
      <c r="Q11" s="47">
        <v>0</v>
      </c>
      <c r="R11" s="47">
        <v>0</v>
      </c>
      <c r="S11" s="75">
        <v>0</v>
      </c>
      <c r="U11" s="74"/>
      <c r="V11" s="75"/>
      <c r="W11">
        <v>-226</v>
      </c>
      <c r="X11">
        <v>-327</v>
      </c>
      <c r="Y11">
        <v>0</v>
      </c>
      <c r="Z11">
        <v>-272</v>
      </c>
    </row>
    <row r="12" spans="1:26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-231</v>
      </c>
      <c r="O12" s="47">
        <v>-332</v>
      </c>
      <c r="P12" s="47">
        <v>-277</v>
      </c>
      <c r="Q12" s="47">
        <v>0</v>
      </c>
      <c r="R12" s="47">
        <v>0</v>
      </c>
      <c r="S12" s="75">
        <v>0</v>
      </c>
      <c r="U12" s="74"/>
      <c r="V12" s="75"/>
      <c r="W12">
        <v>-231</v>
      </c>
      <c r="X12">
        <v>-332</v>
      </c>
      <c r="Y12">
        <v>0</v>
      </c>
      <c r="Z12">
        <v>-277</v>
      </c>
    </row>
    <row r="13" spans="1:26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-232</v>
      </c>
      <c r="O13" s="47">
        <v>-327</v>
      </c>
      <c r="P13" s="47">
        <v>-282</v>
      </c>
      <c r="Q13" s="47">
        <v>0</v>
      </c>
      <c r="R13" s="47">
        <v>0</v>
      </c>
      <c r="S13" s="75">
        <v>0</v>
      </c>
      <c r="U13" s="74"/>
      <c r="V13" s="75"/>
      <c r="W13">
        <v>-232</v>
      </c>
      <c r="X13">
        <v>-327</v>
      </c>
      <c r="Y13">
        <v>0</v>
      </c>
      <c r="Z13">
        <v>-282</v>
      </c>
    </row>
    <row r="14" spans="1:26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-234</v>
      </c>
      <c r="O14" s="47">
        <v>-332</v>
      </c>
      <c r="P14" s="47">
        <v>-292</v>
      </c>
      <c r="Q14" s="47">
        <v>0</v>
      </c>
      <c r="R14" s="47">
        <v>0</v>
      </c>
      <c r="S14" s="75">
        <v>0</v>
      </c>
      <c r="U14" s="74"/>
      <c r="V14" s="75"/>
      <c r="W14">
        <v>-234</v>
      </c>
      <c r="X14">
        <v>-332</v>
      </c>
      <c r="Y14">
        <v>0</v>
      </c>
      <c r="Z14">
        <v>-292</v>
      </c>
    </row>
    <row r="15" spans="1:26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-226</v>
      </c>
      <c r="O15" s="47">
        <v>-332</v>
      </c>
      <c r="P15" s="47">
        <v>-190.6</v>
      </c>
      <c r="Q15" s="47">
        <v>0</v>
      </c>
      <c r="R15" s="47">
        <v>0</v>
      </c>
      <c r="S15" s="75">
        <v>0</v>
      </c>
      <c r="U15" s="74"/>
      <c r="V15" s="75"/>
      <c r="W15">
        <v>-226</v>
      </c>
      <c r="X15">
        <v>-332</v>
      </c>
      <c r="Y15">
        <v>0</v>
      </c>
      <c r="Z15">
        <v>-190.6</v>
      </c>
    </row>
    <row r="16" spans="1:26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-223</v>
      </c>
      <c r="O16" s="47">
        <v>-332</v>
      </c>
      <c r="P16" s="47">
        <v>-300</v>
      </c>
      <c r="Q16" s="47">
        <v>0</v>
      </c>
      <c r="R16" s="47">
        <v>0</v>
      </c>
      <c r="S16" s="75">
        <v>0</v>
      </c>
      <c r="U16" s="74"/>
      <c r="V16" s="75"/>
      <c r="W16">
        <v>-223</v>
      </c>
      <c r="X16">
        <v>-332</v>
      </c>
      <c r="Y16">
        <v>0</v>
      </c>
      <c r="Z16">
        <v>-300</v>
      </c>
    </row>
    <row r="17" spans="7:26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-214</v>
      </c>
      <c r="O17" s="47">
        <v>-332</v>
      </c>
      <c r="P17" s="47">
        <v>-297</v>
      </c>
      <c r="Q17" s="47">
        <v>0</v>
      </c>
      <c r="R17" s="47">
        <v>0</v>
      </c>
      <c r="S17" s="75">
        <v>0</v>
      </c>
      <c r="U17" s="74"/>
      <c r="V17" s="75"/>
      <c r="W17">
        <v>-214</v>
      </c>
      <c r="X17">
        <v>-332</v>
      </c>
      <c r="Y17">
        <v>0</v>
      </c>
      <c r="Z17">
        <v>-297</v>
      </c>
    </row>
    <row r="18" spans="7:26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-202</v>
      </c>
      <c r="O18" s="47">
        <v>-327</v>
      </c>
      <c r="P18" s="47">
        <v>-299</v>
      </c>
      <c r="Q18" s="47">
        <v>0</v>
      </c>
      <c r="R18" s="47">
        <v>0</v>
      </c>
      <c r="S18" s="75">
        <v>0</v>
      </c>
      <c r="U18" s="74"/>
      <c r="V18" s="75"/>
      <c r="W18">
        <v>-202</v>
      </c>
      <c r="X18">
        <v>-327</v>
      </c>
      <c r="Y18">
        <v>0</v>
      </c>
      <c r="Z18">
        <v>-299</v>
      </c>
    </row>
    <row r="19" spans="7:26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-181</v>
      </c>
      <c r="O19" s="47">
        <v>-327</v>
      </c>
      <c r="P19" s="47">
        <v>-299</v>
      </c>
      <c r="Q19" s="47">
        <v>0</v>
      </c>
      <c r="R19" s="47">
        <v>0</v>
      </c>
      <c r="S19" s="75">
        <v>0</v>
      </c>
      <c r="U19" s="74"/>
      <c r="V19" s="75"/>
      <c r="W19">
        <v>-181</v>
      </c>
      <c r="X19">
        <v>-327</v>
      </c>
      <c r="Y19">
        <v>0</v>
      </c>
      <c r="Z19">
        <v>-299</v>
      </c>
    </row>
    <row r="20" spans="7:26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-166</v>
      </c>
      <c r="O20" s="47">
        <v>-322</v>
      </c>
      <c r="P20" s="47">
        <v>-295</v>
      </c>
      <c r="Q20" s="47">
        <v>0</v>
      </c>
      <c r="R20" s="47">
        <v>0</v>
      </c>
      <c r="S20" s="75">
        <v>0</v>
      </c>
      <c r="U20" s="74"/>
      <c r="V20" s="75"/>
      <c r="W20">
        <v>-166</v>
      </c>
      <c r="X20">
        <v>-322</v>
      </c>
      <c r="Y20">
        <v>0</v>
      </c>
      <c r="Z20">
        <v>-295</v>
      </c>
    </row>
    <row r="21" spans="7:26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-137</v>
      </c>
      <c r="O21" s="47">
        <v>-312</v>
      </c>
      <c r="P21" s="47">
        <v>-280</v>
      </c>
      <c r="Q21" s="47">
        <v>0</v>
      </c>
      <c r="R21" s="47">
        <v>0</v>
      </c>
      <c r="S21" s="75">
        <v>0</v>
      </c>
      <c r="U21" s="74"/>
      <c r="V21" s="75"/>
      <c r="W21">
        <v>-137</v>
      </c>
      <c r="X21">
        <v>-312</v>
      </c>
      <c r="Y21">
        <v>0</v>
      </c>
      <c r="Z21">
        <v>-280</v>
      </c>
    </row>
    <row r="22" spans="7:26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-100</v>
      </c>
      <c r="O22" s="47">
        <v>-297</v>
      </c>
      <c r="P22" s="47">
        <v>-262</v>
      </c>
      <c r="Q22" s="47">
        <v>0</v>
      </c>
      <c r="R22" s="47">
        <v>0</v>
      </c>
      <c r="S22" s="75">
        <v>0</v>
      </c>
      <c r="U22" s="74"/>
      <c r="V22" s="75"/>
      <c r="W22">
        <v>-100</v>
      </c>
      <c r="X22">
        <v>-297</v>
      </c>
      <c r="Y22">
        <v>0</v>
      </c>
      <c r="Z22">
        <v>-262</v>
      </c>
    </row>
    <row r="23" spans="7:26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-43</v>
      </c>
      <c r="O23" s="47">
        <v>-272</v>
      </c>
      <c r="P23" s="47">
        <v>-233</v>
      </c>
      <c r="Q23" s="47">
        <v>0</v>
      </c>
      <c r="R23" s="47">
        <v>0</v>
      </c>
      <c r="S23" s="75">
        <v>0</v>
      </c>
      <c r="U23" s="74"/>
      <c r="V23" s="75"/>
      <c r="W23">
        <v>-43</v>
      </c>
      <c r="X23">
        <v>-272</v>
      </c>
      <c r="Y23">
        <v>0</v>
      </c>
      <c r="Z23">
        <v>-233</v>
      </c>
    </row>
    <row r="24" spans="7:26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-303.01</v>
      </c>
      <c r="P24" s="47">
        <v>-190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-303.01</v>
      </c>
      <c r="Y24">
        <v>0</v>
      </c>
      <c r="Z24">
        <v>-190</v>
      </c>
    </row>
    <row r="25" spans="7:26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-272</v>
      </c>
      <c r="P25" s="47">
        <v>-142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-272</v>
      </c>
      <c r="Y25">
        <v>0</v>
      </c>
      <c r="Z25">
        <v>-142</v>
      </c>
    </row>
    <row r="26" spans="7:26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-263</v>
      </c>
      <c r="P26" s="47">
        <v>-176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-263</v>
      </c>
      <c r="Y26">
        <v>0</v>
      </c>
      <c r="Z26">
        <v>-176</v>
      </c>
    </row>
    <row r="27" spans="7:26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0.67</v>
      </c>
      <c r="N27" s="74">
        <v>0</v>
      </c>
      <c r="O27" s="47">
        <v>-159</v>
      </c>
      <c r="P27" s="47">
        <v>-102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-159</v>
      </c>
      <c r="Y27">
        <v>0.67</v>
      </c>
      <c r="Z27">
        <v>-102</v>
      </c>
    </row>
    <row r="28" spans="7:26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4.1399999999999997</v>
      </c>
      <c r="N28" s="74">
        <v>0</v>
      </c>
      <c r="O28" s="47">
        <v>-200</v>
      </c>
      <c r="P28" s="47">
        <v>-24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-200</v>
      </c>
      <c r="Y28">
        <v>4.1399999999999997</v>
      </c>
      <c r="Z28">
        <v>-24</v>
      </c>
    </row>
    <row r="29" spans="7:26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4.42</v>
      </c>
      <c r="N29" s="74">
        <v>0</v>
      </c>
      <c r="O29" s="47">
        <v>-141</v>
      </c>
      <c r="P29" s="47">
        <v>-127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-141</v>
      </c>
      <c r="Y29">
        <v>4.42</v>
      </c>
      <c r="Z29">
        <v>-127</v>
      </c>
    </row>
    <row r="30" spans="7:26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3.27</v>
      </c>
      <c r="N30" s="74">
        <v>0</v>
      </c>
      <c r="O30" s="47">
        <v>-113</v>
      </c>
      <c r="P30" s="47">
        <v>-85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-113</v>
      </c>
      <c r="Y30">
        <v>3.27</v>
      </c>
      <c r="Z30">
        <v>-85</v>
      </c>
    </row>
    <row r="31" spans="7:26">
      <c r="G31" t="s">
        <v>73</v>
      </c>
      <c r="H31" s="74">
        <v>18.11</v>
      </c>
      <c r="I31" s="47">
        <v>0</v>
      </c>
      <c r="J31" s="47">
        <v>0</v>
      </c>
      <c r="K31" s="47">
        <v>0</v>
      </c>
      <c r="L31" s="47">
        <v>0</v>
      </c>
      <c r="M31" s="75">
        <v>2.29</v>
      </c>
      <c r="N31" s="74">
        <v>0</v>
      </c>
      <c r="O31" s="47">
        <v>0</v>
      </c>
      <c r="P31" s="47">
        <v>-34</v>
      </c>
      <c r="Q31" s="47">
        <v>0</v>
      </c>
      <c r="R31" s="47">
        <v>0</v>
      </c>
      <c r="S31" s="75">
        <v>0</v>
      </c>
      <c r="U31" s="74"/>
      <c r="V31" s="75"/>
      <c r="W31">
        <v>18.11</v>
      </c>
      <c r="X31">
        <v>0</v>
      </c>
      <c r="Y31">
        <v>2.29</v>
      </c>
      <c r="Z31">
        <v>-34</v>
      </c>
    </row>
    <row r="32" spans="7:26">
      <c r="G32" t="s">
        <v>74</v>
      </c>
      <c r="H32" s="74">
        <v>129.16</v>
      </c>
      <c r="I32" s="47">
        <v>0</v>
      </c>
      <c r="J32" s="47">
        <v>0</v>
      </c>
      <c r="K32" s="47">
        <v>0</v>
      </c>
      <c r="L32" s="47">
        <v>0</v>
      </c>
      <c r="M32" s="75">
        <v>0.21</v>
      </c>
      <c r="N32" s="74">
        <v>0</v>
      </c>
      <c r="O32" s="47">
        <v>0</v>
      </c>
      <c r="P32" s="47">
        <v>-34</v>
      </c>
      <c r="Q32" s="47">
        <v>0</v>
      </c>
      <c r="R32" s="47">
        <v>0</v>
      </c>
      <c r="S32" s="75">
        <v>0</v>
      </c>
      <c r="U32" s="74"/>
      <c r="V32" s="75"/>
      <c r="W32">
        <v>129.16</v>
      </c>
      <c r="X32">
        <v>0</v>
      </c>
      <c r="Y32">
        <v>0.21</v>
      </c>
      <c r="Z32">
        <v>-34</v>
      </c>
    </row>
    <row r="33" spans="7:26">
      <c r="G33" t="s">
        <v>75</v>
      </c>
      <c r="H33" s="74">
        <v>118.85</v>
      </c>
      <c r="I33" s="47">
        <v>0</v>
      </c>
      <c r="J33" s="47">
        <v>0</v>
      </c>
      <c r="K33" s="47">
        <v>0</v>
      </c>
      <c r="L33" s="47">
        <v>0</v>
      </c>
      <c r="M33" s="75">
        <v>0.13</v>
      </c>
      <c r="N33" s="74">
        <v>0</v>
      </c>
      <c r="O33" s="47">
        <v>0</v>
      </c>
      <c r="P33" s="47">
        <v>-34</v>
      </c>
      <c r="Q33" s="47">
        <v>0</v>
      </c>
      <c r="R33" s="47">
        <v>0</v>
      </c>
      <c r="S33" s="75">
        <v>0</v>
      </c>
      <c r="U33" s="74"/>
      <c r="V33" s="75"/>
      <c r="W33">
        <v>118.85</v>
      </c>
      <c r="X33">
        <v>0</v>
      </c>
      <c r="Y33">
        <v>0.13</v>
      </c>
      <c r="Z33">
        <v>-34</v>
      </c>
    </row>
    <row r="34" spans="7:26">
      <c r="G34" t="s">
        <v>76</v>
      </c>
      <c r="H34" s="74">
        <v>136.86000000000001</v>
      </c>
      <c r="I34" s="47">
        <v>0</v>
      </c>
      <c r="J34" s="47">
        <v>0</v>
      </c>
      <c r="K34" s="47">
        <v>0</v>
      </c>
      <c r="L34" s="47">
        <v>0</v>
      </c>
      <c r="M34" s="75">
        <v>0.06</v>
      </c>
      <c r="N34" s="74">
        <v>0</v>
      </c>
      <c r="O34" s="47">
        <v>0</v>
      </c>
      <c r="P34" s="47">
        <v>-34</v>
      </c>
      <c r="Q34" s="47">
        <v>0</v>
      </c>
      <c r="R34" s="47">
        <v>0</v>
      </c>
      <c r="S34" s="75">
        <v>0</v>
      </c>
      <c r="U34" s="74"/>
      <c r="V34" s="75"/>
      <c r="W34">
        <v>136.86000000000001</v>
      </c>
      <c r="X34">
        <v>0</v>
      </c>
      <c r="Y34">
        <v>0.06</v>
      </c>
      <c r="Z34">
        <v>-34</v>
      </c>
    </row>
    <row r="35" spans="7:26">
      <c r="G35" t="s">
        <v>77</v>
      </c>
      <c r="H35" s="74">
        <v>36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-34</v>
      </c>
      <c r="Q35" s="47">
        <v>0</v>
      </c>
      <c r="R35" s="47">
        <v>0</v>
      </c>
      <c r="S35" s="75">
        <v>0</v>
      </c>
      <c r="U35" s="74"/>
      <c r="V35" s="75"/>
      <c r="W35">
        <v>36</v>
      </c>
      <c r="X35">
        <v>0</v>
      </c>
      <c r="Y35">
        <v>0</v>
      </c>
      <c r="Z35">
        <v>-34</v>
      </c>
    </row>
    <row r="36" spans="7:26">
      <c r="G36" t="s">
        <v>78</v>
      </c>
      <c r="H36" s="74">
        <v>2.09</v>
      </c>
      <c r="I36" s="47">
        <v>0</v>
      </c>
      <c r="J36" s="47">
        <v>0</v>
      </c>
      <c r="K36" s="47">
        <v>0</v>
      </c>
      <c r="L36" s="47">
        <v>0</v>
      </c>
      <c r="M36" s="75">
        <v>0.61</v>
      </c>
      <c r="N36" s="74">
        <v>0</v>
      </c>
      <c r="O36" s="47">
        <v>0</v>
      </c>
      <c r="P36" s="47">
        <v>-34</v>
      </c>
      <c r="Q36" s="47">
        <v>0</v>
      </c>
      <c r="R36" s="47">
        <v>0</v>
      </c>
      <c r="S36" s="75">
        <v>0</v>
      </c>
      <c r="U36" s="74"/>
      <c r="V36" s="75"/>
      <c r="W36">
        <v>2.09</v>
      </c>
      <c r="X36">
        <v>0</v>
      </c>
      <c r="Y36">
        <v>0.61</v>
      </c>
      <c r="Z36">
        <v>-34</v>
      </c>
    </row>
    <row r="37" spans="7:26">
      <c r="G37" t="s">
        <v>79</v>
      </c>
      <c r="H37" s="74">
        <v>247.19</v>
      </c>
      <c r="I37" s="47">
        <v>0</v>
      </c>
      <c r="J37" s="47">
        <v>0</v>
      </c>
      <c r="K37" s="47">
        <v>0</v>
      </c>
      <c r="L37" s="47">
        <v>0</v>
      </c>
      <c r="M37" s="75">
        <v>2.69</v>
      </c>
      <c r="N37" s="74">
        <v>0</v>
      </c>
      <c r="O37" s="47">
        <v>0</v>
      </c>
      <c r="P37" s="47">
        <v>-34</v>
      </c>
      <c r="Q37" s="47">
        <v>0</v>
      </c>
      <c r="R37" s="47">
        <v>0</v>
      </c>
      <c r="S37" s="75">
        <v>0</v>
      </c>
      <c r="U37" s="74"/>
      <c r="V37" s="75"/>
      <c r="W37">
        <v>247.19</v>
      </c>
      <c r="X37">
        <v>0</v>
      </c>
      <c r="Y37">
        <v>2.69</v>
      </c>
      <c r="Z37">
        <v>-34</v>
      </c>
    </row>
    <row r="38" spans="7:26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-34</v>
      </c>
      <c r="Q38" s="47">
        <v>0</v>
      </c>
      <c r="R38" s="47">
        <v>0</v>
      </c>
      <c r="S38" s="75">
        <v>0</v>
      </c>
      <c r="U38" s="74"/>
      <c r="V38" s="75"/>
      <c r="W38">
        <v>0</v>
      </c>
      <c r="X38">
        <v>0</v>
      </c>
      <c r="Y38">
        <v>0</v>
      </c>
      <c r="Z38">
        <v>-34</v>
      </c>
    </row>
    <row r="39" spans="7:26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-34</v>
      </c>
      <c r="Q39" s="47">
        <v>0</v>
      </c>
      <c r="R39" s="47">
        <v>0</v>
      </c>
      <c r="S39" s="75">
        <v>0</v>
      </c>
      <c r="U39" s="74"/>
      <c r="V39" s="75"/>
      <c r="W39">
        <v>0</v>
      </c>
      <c r="X39">
        <v>0</v>
      </c>
      <c r="Y39">
        <v>0</v>
      </c>
      <c r="Z39">
        <v>-34</v>
      </c>
    </row>
    <row r="40" spans="7:26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-32</v>
      </c>
      <c r="Q40" s="47">
        <v>0</v>
      </c>
      <c r="R40" s="47">
        <v>0</v>
      </c>
      <c r="S40" s="75">
        <v>0</v>
      </c>
      <c r="U40" s="74"/>
      <c r="V40" s="75"/>
      <c r="W40">
        <v>0</v>
      </c>
      <c r="X40">
        <v>0</v>
      </c>
      <c r="Y40">
        <v>0</v>
      </c>
      <c r="Z40">
        <v>-32</v>
      </c>
    </row>
    <row r="41" spans="7:26">
      <c r="G41" t="s">
        <v>83</v>
      </c>
      <c r="H41" s="74">
        <v>19.14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19.14</v>
      </c>
      <c r="X41">
        <v>0</v>
      </c>
      <c r="Y41">
        <v>0</v>
      </c>
      <c r="Z41">
        <v>0</v>
      </c>
    </row>
    <row r="42" spans="7:26">
      <c r="G42" t="s">
        <v>84</v>
      </c>
      <c r="H42" s="74">
        <v>154.85</v>
      </c>
      <c r="I42" s="47">
        <v>0</v>
      </c>
      <c r="J42" s="47">
        <v>15.39</v>
      </c>
      <c r="K42" s="47">
        <v>0</v>
      </c>
      <c r="L42" s="47">
        <v>0</v>
      </c>
      <c r="M42" s="75">
        <v>0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154.85</v>
      </c>
      <c r="X42">
        <v>0</v>
      </c>
      <c r="Y42">
        <v>0</v>
      </c>
      <c r="Z42">
        <v>15.39</v>
      </c>
    </row>
    <row r="43" spans="7:26">
      <c r="G43" t="s">
        <v>85</v>
      </c>
      <c r="H43" s="74">
        <v>294.31</v>
      </c>
      <c r="I43" s="47">
        <v>0</v>
      </c>
      <c r="J43" s="47">
        <v>17.309999999999999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294.31</v>
      </c>
      <c r="X43">
        <v>0</v>
      </c>
      <c r="Y43">
        <v>0</v>
      </c>
      <c r="Z43">
        <v>17.309999999999999</v>
      </c>
    </row>
    <row r="44" spans="7:26">
      <c r="G44" t="s">
        <v>86</v>
      </c>
      <c r="H44" s="74">
        <v>278.92</v>
      </c>
      <c r="I44" s="47">
        <v>0</v>
      </c>
      <c r="J44" s="47">
        <v>3.85</v>
      </c>
      <c r="K44" s="47">
        <v>0</v>
      </c>
      <c r="L44" s="47">
        <v>0</v>
      </c>
      <c r="M44" s="75">
        <v>0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278.92</v>
      </c>
      <c r="X44">
        <v>0</v>
      </c>
      <c r="Y44">
        <v>0</v>
      </c>
      <c r="Z44">
        <v>3.85</v>
      </c>
    </row>
    <row r="45" spans="7:26">
      <c r="G45" t="s">
        <v>87</v>
      </c>
      <c r="H45" s="74">
        <v>201.98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201.98</v>
      </c>
      <c r="X45">
        <v>0</v>
      </c>
      <c r="Y45">
        <v>0</v>
      </c>
      <c r="Z45">
        <v>0</v>
      </c>
    </row>
    <row r="46" spans="7:26">
      <c r="G46" t="s">
        <v>88</v>
      </c>
      <c r="H46" s="74">
        <v>168.32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168.32</v>
      </c>
      <c r="X46">
        <v>0</v>
      </c>
      <c r="Y46">
        <v>0</v>
      </c>
      <c r="Z46">
        <v>0</v>
      </c>
    </row>
    <row r="47" spans="7:26">
      <c r="G47" t="s">
        <v>89</v>
      </c>
      <c r="H47" s="74">
        <v>150.04</v>
      </c>
      <c r="I47" s="47">
        <v>0</v>
      </c>
      <c r="J47" s="47">
        <v>131.77000000000001</v>
      </c>
      <c r="K47" s="47">
        <v>0</v>
      </c>
      <c r="L47" s="47">
        <v>0</v>
      </c>
      <c r="M47" s="75">
        <v>0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150.04</v>
      </c>
      <c r="X47">
        <v>0</v>
      </c>
      <c r="Y47">
        <v>0</v>
      </c>
      <c r="Z47">
        <v>131.77000000000001</v>
      </c>
    </row>
    <row r="48" spans="7:26">
      <c r="G48" t="s">
        <v>90</v>
      </c>
      <c r="H48" s="74">
        <v>114.45</v>
      </c>
      <c r="I48" s="47">
        <v>0</v>
      </c>
      <c r="J48" s="47">
        <v>106.76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114.45</v>
      </c>
      <c r="X48">
        <v>0</v>
      </c>
      <c r="Y48">
        <v>0</v>
      </c>
      <c r="Z48">
        <v>106.76</v>
      </c>
    </row>
    <row r="49" spans="7:26">
      <c r="G49" t="s">
        <v>91</v>
      </c>
      <c r="H49" s="74">
        <v>93.29</v>
      </c>
      <c r="I49" s="47">
        <v>0</v>
      </c>
      <c r="J49" s="47">
        <v>83.68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93.29</v>
      </c>
      <c r="X49">
        <v>0</v>
      </c>
      <c r="Y49">
        <v>0</v>
      </c>
      <c r="Z49">
        <v>83.68</v>
      </c>
    </row>
    <row r="50" spans="7:26">
      <c r="G50" t="s">
        <v>92</v>
      </c>
      <c r="H50" s="74">
        <v>60.59</v>
      </c>
      <c r="I50" s="47">
        <v>0</v>
      </c>
      <c r="J50" s="47">
        <v>62.52</v>
      </c>
      <c r="K50" s="47">
        <v>0</v>
      </c>
      <c r="L50" s="47">
        <v>0</v>
      </c>
      <c r="M50" s="75">
        <v>0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60.59</v>
      </c>
      <c r="X50">
        <v>0</v>
      </c>
      <c r="Y50">
        <v>0</v>
      </c>
      <c r="Z50">
        <v>62.52</v>
      </c>
    </row>
    <row r="51" spans="7:26">
      <c r="G51" t="s">
        <v>93</v>
      </c>
      <c r="H51" s="74">
        <v>22.12</v>
      </c>
      <c r="I51" s="47">
        <v>0</v>
      </c>
      <c r="J51" s="47">
        <v>37.51</v>
      </c>
      <c r="K51" s="47">
        <v>0</v>
      </c>
      <c r="L51" s="47">
        <v>0</v>
      </c>
      <c r="M51" s="75">
        <v>0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22.12</v>
      </c>
      <c r="X51">
        <v>0</v>
      </c>
      <c r="Y51">
        <v>0</v>
      </c>
      <c r="Z51">
        <v>37.51</v>
      </c>
    </row>
    <row r="52" spans="7:26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0</v>
      </c>
      <c r="Z52">
        <v>0</v>
      </c>
    </row>
    <row r="53" spans="7:26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-30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-30</v>
      </c>
      <c r="Y54">
        <v>0</v>
      </c>
      <c r="Z54">
        <v>0</v>
      </c>
    </row>
    <row r="55" spans="7:26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-132.13999999999999</v>
      </c>
      <c r="P55" s="47">
        <v>-13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-132.13999999999999</v>
      </c>
      <c r="Y55">
        <v>0</v>
      </c>
      <c r="Z55">
        <v>-13</v>
      </c>
    </row>
    <row r="56" spans="7:26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-132</v>
      </c>
      <c r="P56" s="47">
        <v>-48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-132</v>
      </c>
      <c r="Y56">
        <v>0</v>
      </c>
      <c r="Z56">
        <v>-48</v>
      </c>
    </row>
    <row r="57" spans="7:26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-157</v>
      </c>
      <c r="P57" s="47">
        <v>-8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-157</v>
      </c>
      <c r="Y57">
        <v>0</v>
      </c>
      <c r="Z57">
        <v>-8</v>
      </c>
    </row>
    <row r="58" spans="7:26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-141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-141</v>
      </c>
      <c r="Y58">
        <v>0</v>
      </c>
      <c r="Z58">
        <v>0</v>
      </c>
    </row>
    <row r="59" spans="7:26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-155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-155</v>
      </c>
      <c r="Y59">
        <v>0</v>
      </c>
      <c r="Z59">
        <v>0</v>
      </c>
    </row>
    <row r="60" spans="7:26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-201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-201</v>
      </c>
      <c r="Y60">
        <v>0</v>
      </c>
      <c r="Z60">
        <v>0</v>
      </c>
    </row>
    <row r="61" spans="7:26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-196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-196</v>
      </c>
      <c r="Y61">
        <v>0</v>
      </c>
      <c r="Z61">
        <v>0</v>
      </c>
    </row>
    <row r="62" spans="7:26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-168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-168</v>
      </c>
      <c r="Y62">
        <v>0</v>
      </c>
      <c r="Z62">
        <v>0</v>
      </c>
    </row>
    <row r="63" spans="7:26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-165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-165</v>
      </c>
      <c r="Y63">
        <v>0</v>
      </c>
      <c r="Z63">
        <v>0</v>
      </c>
    </row>
    <row r="64" spans="7:26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-138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-138</v>
      </c>
      <c r="Y64">
        <v>0</v>
      </c>
      <c r="Z64">
        <v>0</v>
      </c>
    </row>
    <row r="65" spans="7:26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-124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-124</v>
      </c>
      <c r="Y65">
        <v>0</v>
      </c>
      <c r="Z65">
        <v>0</v>
      </c>
    </row>
    <row r="66" spans="7:26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-91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-91</v>
      </c>
      <c r="Y66">
        <v>0</v>
      </c>
      <c r="Z66">
        <v>0</v>
      </c>
    </row>
    <row r="67" spans="7:26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-59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-59</v>
      </c>
      <c r="Y67">
        <v>0</v>
      </c>
      <c r="Z67">
        <v>0</v>
      </c>
    </row>
    <row r="68" spans="7:26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-81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-81</v>
      </c>
      <c r="Y68">
        <v>0</v>
      </c>
      <c r="Z68">
        <v>0</v>
      </c>
    </row>
    <row r="69" spans="7:26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-40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-40</v>
      </c>
      <c r="Y69">
        <v>0</v>
      </c>
      <c r="Z69">
        <v>0</v>
      </c>
    </row>
    <row r="70" spans="7:26">
      <c r="G70" t="s">
        <v>112</v>
      </c>
      <c r="H70" s="74">
        <v>29.82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29.82</v>
      </c>
      <c r="X70">
        <v>0</v>
      </c>
      <c r="Y70">
        <v>0</v>
      </c>
      <c r="Z70">
        <v>0</v>
      </c>
    </row>
    <row r="71" spans="7:26">
      <c r="G71" t="s">
        <v>113</v>
      </c>
      <c r="H71" s="74">
        <v>74.06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74.06</v>
      </c>
      <c r="X71">
        <v>0</v>
      </c>
      <c r="Y71">
        <v>0</v>
      </c>
      <c r="Z71">
        <v>0</v>
      </c>
    </row>
    <row r="72" spans="7:26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-131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-131</v>
      </c>
      <c r="Y73">
        <v>0</v>
      </c>
      <c r="Z73">
        <v>0</v>
      </c>
    </row>
    <row r="74" spans="7:26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2.02</v>
      </c>
      <c r="N74" s="74">
        <v>0</v>
      </c>
      <c r="O74" s="47">
        <v>-109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-109</v>
      </c>
      <c r="Y74">
        <v>2.02</v>
      </c>
      <c r="Z74">
        <v>0</v>
      </c>
    </row>
    <row r="75" spans="7:26">
      <c r="G75" t="s">
        <v>117</v>
      </c>
      <c r="H75" s="74">
        <v>144.27000000000001</v>
      </c>
      <c r="I75" s="47">
        <v>6.35</v>
      </c>
      <c r="J75" s="47">
        <v>14.43</v>
      </c>
      <c r="K75" s="47">
        <v>0</v>
      </c>
      <c r="L75" s="47">
        <v>0</v>
      </c>
      <c r="M75" s="75">
        <v>7.79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144.27000000000001</v>
      </c>
      <c r="X75">
        <v>6.35</v>
      </c>
      <c r="Y75">
        <v>7.79</v>
      </c>
      <c r="Z75">
        <v>14.43</v>
      </c>
    </row>
    <row r="76" spans="7:26">
      <c r="G76" t="s">
        <v>118</v>
      </c>
      <c r="H76" s="74">
        <v>136.57</v>
      </c>
      <c r="I76" s="47">
        <v>60.98</v>
      </c>
      <c r="J76" s="47">
        <v>24.36</v>
      </c>
      <c r="K76" s="47">
        <v>0</v>
      </c>
      <c r="L76" s="47">
        <v>0</v>
      </c>
      <c r="M76" s="75">
        <v>2.4300000000000002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136.57</v>
      </c>
      <c r="X76">
        <v>60.98</v>
      </c>
      <c r="Y76">
        <v>2.4300000000000002</v>
      </c>
      <c r="Z76">
        <v>24.36</v>
      </c>
    </row>
    <row r="77" spans="7:26">
      <c r="G77" t="s">
        <v>119</v>
      </c>
      <c r="H77" s="74">
        <v>97.49</v>
      </c>
      <c r="I77" s="47">
        <v>75.510000000000005</v>
      </c>
      <c r="J77" s="47">
        <v>14.64</v>
      </c>
      <c r="K77" s="47">
        <v>0</v>
      </c>
      <c r="L77" s="47">
        <v>0</v>
      </c>
      <c r="M77" s="75">
        <v>2.89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97.49</v>
      </c>
      <c r="X77">
        <v>75.510000000000005</v>
      </c>
      <c r="Y77">
        <v>2.89</v>
      </c>
      <c r="Z77">
        <v>14.64</v>
      </c>
    </row>
    <row r="78" spans="7:26">
      <c r="G78" t="s">
        <v>120</v>
      </c>
      <c r="H78" s="74">
        <v>119.6</v>
      </c>
      <c r="I78" s="47">
        <v>87.68</v>
      </c>
      <c r="J78" s="47">
        <v>20.82</v>
      </c>
      <c r="K78" s="47">
        <v>0</v>
      </c>
      <c r="L78" s="47">
        <v>0</v>
      </c>
      <c r="M78" s="75">
        <v>2.21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119.6</v>
      </c>
      <c r="X78">
        <v>87.68</v>
      </c>
      <c r="Y78">
        <v>2.21</v>
      </c>
      <c r="Z78">
        <v>20.82</v>
      </c>
    </row>
    <row r="79" spans="7:26">
      <c r="G79" t="s">
        <v>121</v>
      </c>
      <c r="H79" s="74">
        <v>129.9</v>
      </c>
      <c r="I79" s="47">
        <v>89.53</v>
      </c>
      <c r="J79" s="47">
        <v>33.04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129.9</v>
      </c>
      <c r="X79">
        <v>89.53</v>
      </c>
      <c r="Y79">
        <v>0</v>
      </c>
      <c r="Z79">
        <v>33.04</v>
      </c>
    </row>
    <row r="80" spans="7:26">
      <c r="G80" t="s">
        <v>122</v>
      </c>
      <c r="H80" s="74">
        <v>170.29</v>
      </c>
      <c r="I80" s="47">
        <v>102.17</v>
      </c>
      <c r="J80" s="47">
        <v>59.44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170.29</v>
      </c>
      <c r="X80">
        <v>102.17</v>
      </c>
      <c r="Y80">
        <v>0</v>
      </c>
      <c r="Z80">
        <v>59.44</v>
      </c>
    </row>
    <row r="81" spans="7:26">
      <c r="G81" t="s">
        <v>123</v>
      </c>
      <c r="H81" s="74">
        <v>222.17</v>
      </c>
      <c r="I81" s="47">
        <v>0</v>
      </c>
      <c r="J81" s="47">
        <v>29.82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222.17</v>
      </c>
      <c r="X81">
        <v>0</v>
      </c>
      <c r="Y81">
        <v>0</v>
      </c>
      <c r="Z81">
        <v>29.82</v>
      </c>
    </row>
    <row r="82" spans="7:26">
      <c r="G82" t="s">
        <v>124</v>
      </c>
      <c r="H82" s="74">
        <v>228.9</v>
      </c>
      <c r="I82" s="47">
        <v>0</v>
      </c>
      <c r="J82" s="47">
        <v>3.85</v>
      </c>
      <c r="K82" s="47">
        <v>0</v>
      </c>
      <c r="L82" s="47">
        <v>0</v>
      </c>
      <c r="M82" s="75">
        <v>5.87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228.9</v>
      </c>
      <c r="X82">
        <v>0</v>
      </c>
      <c r="Y82">
        <v>5.87</v>
      </c>
      <c r="Z82">
        <v>3.85</v>
      </c>
    </row>
    <row r="83" spans="7:26">
      <c r="G83" t="s">
        <v>125</v>
      </c>
      <c r="H83" s="74">
        <v>235.64</v>
      </c>
      <c r="I83" s="47">
        <v>14.43</v>
      </c>
      <c r="J83" s="47">
        <v>0</v>
      </c>
      <c r="K83" s="47">
        <v>0</v>
      </c>
      <c r="L83" s="47">
        <v>0</v>
      </c>
      <c r="M83" s="75">
        <v>7.02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235.64</v>
      </c>
      <c r="X83">
        <v>14.43</v>
      </c>
      <c r="Y83">
        <v>7.02</v>
      </c>
      <c r="Z83">
        <v>0</v>
      </c>
    </row>
    <row r="84" spans="7:26">
      <c r="G84" t="s">
        <v>126</v>
      </c>
      <c r="H84" s="74">
        <v>312.77999999999997</v>
      </c>
      <c r="I84" s="47">
        <v>0</v>
      </c>
      <c r="J84" s="47">
        <v>0</v>
      </c>
      <c r="K84" s="47">
        <v>0</v>
      </c>
      <c r="L84" s="47">
        <v>0</v>
      </c>
      <c r="M84" s="75">
        <v>5.19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312.77999999999997</v>
      </c>
      <c r="X84">
        <v>0</v>
      </c>
      <c r="Y84">
        <v>5.19</v>
      </c>
      <c r="Z84">
        <v>0</v>
      </c>
    </row>
    <row r="85" spans="7:26">
      <c r="G85" t="s">
        <v>127</v>
      </c>
      <c r="H85" s="74">
        <v>326.05</v>
      </c>
      <c r="I85" s="47">
        <v>0</v>
      </c>
      <c r="J85" s="47">
        <v>0</v>
      </c>
      <c r="K85" s="47">
        <v>0</v>
      </c>
      <c r="L85" s="47">
        <v>0</v>
      </c>
      <c r="M85" s="75">
        <v>7.6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326.05</v>
      </c>
      <c r="X85">
        <v>0</v>
      </c>
      <c r="Y85">
        <v>7.6</v>
      </c>
      <c r="Z85">
        <v>0</v>
      </c>
    </row>
    <row r="86" spans="7:26">
      <c r="G86" t="s">
        <v>128</v>
      </c>
      <c r="H86" s="74">
        <v>278.92</v>
      </c>
      <c r="I86" s="47">
        <v>39.43</v>
      </c>
      <c r="J86" s="47">
        <v>0</v>
      </c>
      <c r="K86" s="47">
        <v>0</v>
      </c>
      <c r="L86" s="47">
        <v>0</v>
      </c>
      <c r="M86" s="75">
        <v>6.64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278.92</v>
      </c>
      <c r="X86">
        <v>39.43</v>
      </c>
      <c r="Y86">
        <v>6.64</v>
      </c>
      <c r="Z86">
        <v>0</v>
      </c>
    </row>
    <row r="87" spans="7:26">
      <c r="G87" t="s">
        <v>129</v>
      </c>
      <c r="H87" s="74">
        <v>347.21</v>
      </c>
      <c r="I87" s="47">
        <v>29.82</v>
      </c>
      <c r="J87" s="47">
        <v>1.92</v>
      </c>
      <c r="K87" s="47">
        <v>0</v>
      </c>
      <c r="L87" s="47">
        <v>0</v>
      </c>
      <c r="M87" s="75">
        <v>7.02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347.21</v>
      </c>
      <c r="X87">
        <v>29.82</v>
      </c>
      <c r="Y87">
        <v>7.02</v>
      </c>
      <c r="Z87">
        <v>1.92</v>
      </c>
    </row>
    <row r="88" spans="7:26">
      <c r="G88" t="s">
        <v>130</v>
      </c>
      <c r="H88" s="74">
        <v>321.24</v>
      </c>
      <c r="I88" s="47">
        <v>20.2</v>
      </c>
      <c r="J88" s="47">
        <v>2.89</v>
      </c>
      <c r="K88" s="47">
        <v>0</v>
      </c>
      <c r="L88" s="47">
        <v>0</v>
      </c>
      <c r="M88" s="75">
        <v>5.67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321.24</v>
      </c>
      <c r="X88">
        <v>20.2</v>
      </c>
      <c r="Y88">
        <v>5.67</v>
      </c>
      <c r="Z88">
        <v>2.89</v>
      </c>
    </row>
    <row r="89" spans="7:26">
      <c r="G89" t="s">
        <v>131</v>
      </c>
      <c r="H89" s="74">
        <v>297.19</v>
      </c>
      <c r="I89" s="47">
        <v>10.58</v>
      </c>
      <c r="J89" s="47">
        <v>2.89</v>
      </c>
      <c r="K89" s="47">
        <v>0</v>
      </c>
      <c r="L89" s="47">
        <v>0</v>
      </c>
      <c r="M89" s="75">
        <v>3.94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297.19</v>
      </c>
      <c r="X89">
        <v>10.58</v>
      </c>
      <c r="Y89">
        <v>3.94</v>
      </c>
      <c r="Z89">
        <v>2.89</v>
      </c>
    </row>
    <row r="90" spans="7:26">
      <c r="G90" t="s">
        <v>132</v>
      </c>
      <c r="H90" s="74">
        <v>218.33</v>
      </c>
      <c r="I90" s="47">
        <v>5.77</v>
      </c>
      <c r="J90" s="47">
        <v>0</v>
      </c>
      <c r="K90" s="47">
        <v>0</v>
      </c>
      <c r="L90" s="47">
        <v>0</v>
      </c>
      <c r="M90" s="75">
        <v>3.85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218.33</v>
      </c>
      <c r="X90">
        <v>5.77</v>
      </c>
      <c r="Y90">
        <v>3.85</v>
      </c>
      <c r="Z90">
        <v>0</v>
      </c>
    </row>
    <row r="91" spans="7:26">
      <c r="G91" t="s">
        <v>133</v>
      </c>
      <c r="H91" s="74">
        <v>171.2</v>
      </c>
      <c r="I91" s="47">
        <v>0</v>
      </c>
      <c r="J91" s="47">
        <v>0</v>
      </c>
      <c r="K91" s="47">
        <v>0</v>
      </c>
      <c r="L91" s="47">
        <v>0</v>
      </c>
      <c r="M91" s="75">
        <v>0.19</v>
      </c>
      <c r="N91" s="74">
        <v>0</v>
      </c>
      <c r="O91" s="47">
        <v>0</v>
      </c>
      <c r="P91" s="47">
        <v>-5</v>
      </c>
      <c r="Q91" s="47">
        <v>0</v>
      </c>
      <c r="R91" s="47">
        <v>0</v>
      </c>
      <c r="S91" s="75">
        <v>0</v>
      </c>
      <c r="U91" s="74"/>
      <c r="V91" s="75"/>
      <c r="W91">
        <v>171.2</v>
      </c>
      <c r="X91">
        <v>0</v>
      </c>
      <c r="Y91">
        <v>0.19</v>
      </c>
      <c r="Z91">
        <v>-5</v>
      </c>
    </row>
    <row r="92" spans="7:26">
      <c r="G92" t="s">
        <v>134</v>
      </c>
      <c r="H92" s="74">
        <v>138.5</v>
      </c>
      <c r="I92" s="47">
        <v>0</v>
      </c>
      <c r="J92" s="47">
        <v>0</v>
      </c>
      <c r="K92" s="47">
        <v>0</v>
      </c>
      <c r="L92" s="47">
        <v>0</v>
      </c>
      <c r="M92" s="75">
        <v>0.19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138.5</v>
      </c>
      <c r="X92">
        <v>0</v>
      </c>
      <c r="Y92">
        <v>0.19</v>
      </c>
      <c r="Z92">
        <v>0</v>
      </c>
    </row>
    <row r="93" spans="7:26">
      <c r="G93" t="s">
        <v>135</v>
      </c>
      <c r="H93" s="74">
        <v>95.22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95.22</v>
      </c>
      <c r="X93">
        <v>0</v>
      </c>
      <c r="Y93">
        <v>0</v>
      </c>
      <c r="Z93">
        <v>0</v>
      </c>
    </row>
    <row r="94" spans="7:26">
      <c r="G94" t="s">
        <v>136</v>
      </c>
      <c r="H94" s="74">
        <v>87.52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-8</v>
      </c>
      <c r="P94" s="47">
        <v>-4</v>
      </c>
      <c r="Q94" s="47">
        <v>0</v>
      </c>
      <c r="R94" s="47">
        <v>0</v>
      </c>
      <c r="S94" s="75">
        <v>0</v>
      </c>
      <c r="U94" s="74"/>
      <c r="V94" s="75"/>
      <c r="W94">
        <v>87.52</v>
      </c>
      <c r="X94">
        <v>-8</v>
      </c>
      <c r="Y94">
        <v>0</v>
      </c>
      <c r="Z94">
        <v>-4</v>
      </c>
    </row>
    <row r="95" spans="7:26">
      <c r="G95" t="s">
        <v>137</v>
      </c>
      <c r="H95" s="74">
        <v>40.4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-30</v>
      </c>
      <c r="Q95" s="47">
        <v>0</v>
      </c>
      <c r="R95" s="47">
        <v>0</v>
      </c>
      <c r="S95" s="75">
        <v>0</v>
      </c>
      <c r="U95" s="74"/>
      <c r="V95" s="75"/>
      <c r="W95">
        <v>40.4</v>
      </c>
      <c r="X95">
        <v>0</v>
      </c>
      <c r="Y95">
        <v>0</v>
      </c>
      <c r="Z95">
        <v>-30</v>
      </c>
    </row>
    <row r="96" spans="7:26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-54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  <c r="Y96">
        <v>0</v>
      </c>
      <c r="Z96">
        <v>-54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-2</v>
      </c>
      <c r="P97" s="47">
        <v>-75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-2</v>
      </c>
      <c r="Y97">
        <v>0</v>
      </c>
      <c r="Z97">
        <v>-75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-12</v>
      </c>
      <c r="P98" s="47">
        <v>-100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-12</v>
      </c>
      <c r="Y98">
        <v>0</v>
      </c>
      <c r="Z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1.6173850000000001</v>
      </c>
      <c r="I99" s="70">
        <f t="shared" ref="I99:BQ99" si="1">SUM(I3:I98)/4000</f>
        <v>0.13561250000000002</v>
      </c>
      <c r="J99" s="70">
        <f t="shared" si="1"/>
        <v>0.1667225</v>
      </c>
      <c r="K99" s="70">
        <f t="shared" si="1"/>
        <v>0</v>
      </c>
      <c r="L99" s="70">
        <f t="shared" si="1"/>
        <v>0</v>
      </c>
      <c r="M99" s="70">
        <f t="shared" si="1"/>
        <v>2.2252499999999995E-2</v>
      </c>
      <c r="N99" s="69">
        <f t="shared" si="1"/>
        <v>-0.89175000000000004</v>
      </c>
      <c r="O99" s="70">
        <f t="shared" si="1"/>
        <v>-2.5512875000000004</v>
      </c>
      <c r="P99" s="70">
        <f t="shared" si="1"/>
        <v>-1.7011500000000002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0.72563499999999981</v>
      </c>
      <c r="X99">
        <f t="shared" si="1"/>
        <v>-2.4156749999999998</v>
      </c>
      <c r="Y99">
        <f t="shared" si="1"/>
        <v>2.2252499999999995E-2</v>
      </c>
      <c r="Z99">
        <f t="shared" si="1"/>
        <v>-1.5344274999999994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146</v>
      </c>
      <c r="X1" t="s">
        <v>549</v>
      </c>
      <c r="Y1" t="s">
        <v>146</v>
      </c>
      <c r="Z1" t="s">
        <v>552</v>
      </c>
      <c r="AA1" t="s">
        <v>554</v>
      </c>
      <c r="AB1" t="s">
        <v>146</v>
      </c>
      <c r="AC1" t="s">
        <v>558</v>
      </c>
      <c r="AD1" t="s">
        <v>146</v>
      </c>
      <c r="AE1" t="s">
        <v>562</v>
      </c>
      <c r="AF1" t="s">
        <v>145</v>
      </c>
      <c r="AG1" t="s">
        <v>566</v>
      </c>
      <c r="AH1" t="s">
        <v>568</v>
      </c>
      <c r="AI1" t="s">
        <v>570</v>
      </c>
      <c r="AJ1" t="s">
        <v>572</v>
      </c>
      <c r="AK1" t="s">
        <v>570</v>
      </c>
      <c r="AL1" t="s">
        <v>575</v>
      </c>
      <c r="AM1" t="s">
        <v>577</v>
      </c>
      <c r="AN1" t="s">
        <v>145</v>
      </c>
      <c r="AO1" t="s">
        <v>581</v>
      </c>
      <c r="AP1" t="s">
        <v>146</v>
      </c>
      <c r="AQ1" t="s">
        <v>581</v>
      </c>
      <c r="AR1" t="s">
        <v>146</v>
      </c>
      <c r="AS1" t="s">
        <v>587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W2" s="29" t="s">
        <v>547</v>
      </c>
      <c r="X2" t="s">
        <v>149</v>
      </c>
      <c r="Y2" t="s">
        <v>547</v>
      </c>
      <c r="Z2" t="s">
        <v>358</v>
      </c>
      <c r="AA2" t="s">
        <v>534</v>
      </c>
      <c r="AB2" t="s">
        <v>556</v>
      </c>
      <c r="AC2" t="s">
        <v>534</v>
      </c>
      <c r="AD2" t="s">
        <v>560</v>
      </c>
      <c r="AE2" t="s">
        <v>148</v>
      </c>
      <c r="AF2" t="s">
        <v>564</v>
      </c>
      <c r="AG2" t="s">
        <v>148</v>
      </c>
      <c r="AH2" t="s">
        <v>148</v>
      </c>
      <c r="AI2" t="s">
        <v>148</v>
      </c>
      <c r="AJ2" t="s">
        <v>148</v>
      </c>
      <c r="AK2" t="s">
        <v>148</v>
      </c>
      <c r="AL2" t="s">
        <v>148</v>
      </c>
      <c r="AM2" t="s">
        <v>148</v>
      </c>
      <c r="AN2" t="s">
        <v>579</v>
      </c>
      <c r="AO2" t="s">
        <v>169</v>
      </c>
      <c r="AP2" t="s">
        <v>579</v>
      </c>
      <c r="AQ2" t="s">
        <v>170</v>
      </c>
      <c r="AR2" t="s">
        <v>585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1.38</v>
      </c>
      <c r="K3" s="54">
        <v>103.86999999999999</v>
      </c>
      <c r="L3" s="54">
        <v>9.620000000000001</v>
      </c>
      <c r="M3" s="73">
        <v>0</v>
      </c>
      <c r="N3" s="72">
        <v>0</v>
      </c>
      <c r="O3" s="54">
        <v>91.52000000000001</v>
      </c>
      <c r="P3" s="54">
        <v>0</v>
      </c>
      <c r="Q3" s="54">
        <v>0</v>
      </c>
      <c r="R3" s="54">
        <v>0</v>
      </c>
      <c r="S3" s="73">
        <v>0</v>
      </c>
      <c r="T3" t="s">
        <v>589</v>
      </c>
      <c r="W3">
        <v>0</v>
      </c>
      <c r="X3">
        <v>1.38</v>
      </c>
      <c r="Y3">
        <v>75</v>
      </c>
      <c r="Z3">
        <v>0.38</v>
      </c>
      <c r="AA3">
        <v>6.73</v>
      </c>
      <c r="AB3">
        <v>9.18</v>
      </c>
      <c r="AC3">
        <v>2.89</v>
      </c>
      <c r="AD3">
        <v>7.34</v>
      </c>
      <c r="AE3">
        <v>0</v>
      </c>
      <c r="AF3">
        <v>0</v>
      </c>
      <c r="AG3">
        <v>17.309999999999999</v>
      </c>
      <c r="AH3">
        <v>0</v>
      </c>
      <c r="AI3">
        <v>23.08</v>
      </c>
      <c r="AJ3">
        <v>8.66</v>
      </c>
      <c r="AK3">
        <v>23.08</v>
      </c>
      <c r="AL3">
        <v>23.08</v>
      </c>
      <c r="AM3">
        <v>8.66</v>
      </c>
      <c r="AN3">
        <v>0</v>
      </c>
      <c r="AO3">
        <v>26.99</v>
      </c>
      <c r="AP3">
        <v>0</v>
      </c>
      <c r="AQ3">
        <v>26.99</v>
      </c>
      <c r="AR3">
        <v>0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1.38</v>
      </c>
      <c r="K4" s="47">
        <v>103.86999999999999</v>
      </c>
      <c r="L4" s="47">
        <v>9.620000000000001</v>
      </c>
      <c r="M4" s="75">
        <v>0</v>
      </c>
      <c r="N4" s="74">
        <v>0</v>
      </c>
      <c r="O4" s="47">
        <v>91.52000000000001</v>
      </c>
      <c r="P4" s="47">
        <v>0</v>
      </c>
      <c r="Q4" s="47">
        <v>0</v>
      </c>
      <c r="R4" s="47">
        <v>0</v>
      </c>
      <c r="S4" s="75">
        <v>0</v>
      </c>
      <c r="T4" t="s">
        <v>590</v>
      </c>
      <c r="W4">
        <v>0</v>
      </c>
      <c r="X4">
        <v>1.38</v>
      </c>
      <c r="Y4">
        <v>75</v>
      </c>
      <c r="Z4">
        <v>0.38</v>
      </c>
      <c r="AA4">
        <v>6.73</v>
      </c>
      <c r="AB4">
        <v>9.18</v>
      </c>
      <c r="AC4">
        <v>2.89</v>
      </c>
      <c r="AD4">
        <v>7.34</v>
      </c>
      <c r="AE4">
        <v>0</v>
      </c>
      <c r="AF4">
        <v>0</v>
      </c>
      <c r="AG4">
        <v>17.309999999999999</v>
      </c>
      <c r="AH4">
        <v>0</v>
      </c>
      <c r="AI4">
        <v>23.08</v>
      </c>
      <c r="AJ4">
        <v>8.66</v>
      </c>
      <c r="AK4">
        <v>23.08</v>
      </c>
      <c r="AL4">
        <v>23.08</v>
      </c>
      <c r="AM4">
        <v>8.66</v>
      </c>
      <c r="AN4">
        <v>0</v>
      </c>
      <c r="AO4">
        <v>26.99</v>
      </c>
      <c r="AP4">
        <v>0</v>
      </c>
      <c r="AQ4">
        <v>26.99</v>
      </c>
      <c r="AR4">
        <v>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1.38</v>
      </c>
      <c r="K5" s="47">
        <v>103.86999999999999</v>
      </c>
      <c r="L5" s="47">
        <v>9.620000000000001</v>
      </c>
      <c r="M5" s="75">
        <v>0</v>
      </c>
      <c r="N5" s="74">
        <v>0</v>
      </c>
      <c r="O5" s="47">
        <v>91.52000000000001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1.38</v>
      </c>
      <c r="Y5">
        <v>75</v>
      </c>
      <c r="Z5">
        <v>0.38</v>
      </c>
      <c r="AA5">
        <v>6.73</v>
      </c>
      <c r="AB5">
        <v>9.18</v>
      </c>
      <c r="AC5">
        <v>2.89</v>
      </c>
      <c r="AD5">
        <v>7.34</v>
      </c>
      <c r="AE5">
        <v>0</v>
      </c>
      <c r="AF5">
        <v>0</v>
      </c>
      <c r="AG5">
        <v>17.309999999999999</v>
      </c>
      <c r="AH5">
        <v>0</v>
      </c>
      <c r="AI5">
        <v>23.08</v>
      </c>
      <c r="AJ5">
        <v>8.66</v>
      </c>
      <c r="AK5">
        <v>23.08</v>
      </c>
      <c r="AL5">
        <v>23.08</v>
      </c>
      <c r="AM5">
        <v>8.66</v>
      </c>
      <c r="AN5">
        <v>0</v>
      </c>
      <c r="AO5">
        <v>26.99</v>
      </c>
      <c r="AP5">
        <v>0</v>
      </c>
      <c r="AQ5">
        <v>26.99</v>
      </c>
      <c r="AR5">
        <v>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1.38</v>
      </c>
      <c r="K6" s="47">
        <v>103.86999999999999</v>
      </c>
      <c r="L6" s="47">
        <v>9.620000000000001</v>
      </c>
      <c r="M6" s="75">
        <v>0</v>
      </c>
      <c r="N6" s="74">
        <v>0</v>
      </c>
      <c r="O6" s="47">
        <v>91.52000000000001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1.38</v>
      </c>
      <c r="Y6">
        <v>75</v>
      </c>
      <c r="Z6">
        <v>0.38</v>
      </c>
      <c r="AA6">
        <v>6.73</v>
      </c>
      <c r="AB6">
        <v>9.18</v>
      </c>
      <c r="AC6">
        <v>2.89</v>
      </c>
      <c r="AD6">
        <v>7.34</v>
      </c>
      <c r="AE6">
        <v>0</v>
      </c>
      <c r="AF6">
        <v>0</v>
      </c>
      <c r="AG6">
        <v>17.309999999999999</v>
      </c>
      <c r="AH6">
        <v>0</v>
      </c>
      <c r="AI6">
        <v>23.08</v>
      </c>
      <c r="AJ6">
        <v>8.66</v>
      </c>
      <c r="AK6">
        <v>23.08</v>
      </c>
      <c r="AL6">
        <v>23.08</v>
      </c>
      <c r="AM6">
        <v>8.66</v>
      </c>
      <c r="AN6">
        <v>0</v>
      </c>
      <c r="AO6">
        <v>26.99</v>
      </c>
      <c r="AP6">
        <v>0</v>
      </c>
      <c r="AQ6">
        <v>26.99</v>
      </c>
      <c r="AR6">
        <v>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1.38</v>
      </c>
      <c r="K7" s="47">
        <v>103.86999999999999</v>
      </c>
      <c r="L7" s="47">
        <v>9.620000000000001</v>
      </c>
      <c r="M7" s="75">
        <v>0</v>
      </c>
      <c r="N7" s="74">
        <v>0</v>
      </c>
      <c r="O7" s="47">
        <v>91.52000000000001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1.38</v>
      </c>
      <c r="Y7">
        <v>75</v>
      </c>
      <c r="Z7">
        <v>0.38</v>
      </c>
      <c r="AA7">
        <v>6.73</v>
      </c>
      <c r="AB7">
        <v>9.18</v>
      </c>
      <c r="AC7">
        <v>2.89</v>
      </c>
      <c r="AD7">
        <v>7.34</v>
      </c>
      <c r="AE7">
        <v>0</v>
      </c>
      <c r="AF7">
        <v>0</v>
      </c>
      <c r="AG7">
        <v>17.309999999999999</v>
      </c>
      <c r="AH7">
        <v>0</v>
      </c>
      <c r="AI7">
        <v>23.08</v>
      </c>
      <c r="AJ7">
        <v>8.66</v>
      </c>
      <c r="AK7">
        <v>23.08</v>
      </c>
      <c r="AL7">
        <v>23.08</v>
      </c>
      <c r="AM7">
        <v>8.66</v>
      </c>
      <c r="AN7">
        <v>0</v>
      </c>
      <c r="AO7">
        <v>26.99</v>
      </c>
      <c r="AP7">
        <v>0</v>
      </c>
      <c r="AQ7">
        <v>26.99</v>
      </c>
      <c r="AR7">
        <v>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1.38</v>
      </c>
      <c r="K8" s="47">
        <v>103.86999999999999</v>
      </c>
      <c r="L8" s="47">
        <v>9.620000000000001</v>
      </c>
      <c r="M8" s="75">
        <v>0</v>
      </c>
      <c r="N8" s="74">
        <v>0</v>
      </c>
      <c r="O8" s="47">
        <v>91.52000000000001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1.38</v>
      </c>
      <c r="Y8">
        <v>75</v>
      </c>
      <c r="Z8">
        <v>0.38</v>
      </c>
      <c r="AA8">
        <v>6.73</v>
      </c>
      <c r="AB8">
        <v>9.18</v>
      </c>
      <c r="AC8">
        <v>2.89</v>
      </c>
      <c r="AD8">
        <v>7.34</v>
      </c>
      <c r="AE8">
        <v>0</v>
      </c>
      <c r="AF8">
        <v>0</v>
      </c>
      <c r="AG8">
        <v>17.309999999999999</v>
      </c>
      <c r="AH8">
        <v>0</v>
      </c>
      <c r="AI8">
        <v>23.08</v>
      </c>
      <c r="AJ8">
        <v>8.66</v>
      </c>
      <c r="AK8">
        <v>23.08</v>
      </c>
      <c r="AL8">
        <v>23.08</v>
      </c>
      <c r="AM8">
        <v>8.66</v>
      </c>
      <c r="AN8">
        <v>0</v>
      </c>
      <c r="AO8">
        <v>26.99</v>
      </c>
      <c r="AP8">
        <v>0</v>
      </c>
      <c r="AQ8">
        <v>26.99</v>
      </c>
      <c r="AR8">
        <v>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1.38</v>
      </c>
      <c r="K9" s="47">
        <v>103.86999999999999</v>
      </c>
      <c r="L9" s="47">
        <v>9.620000000000001</v>
      </c>
      <c r="M9" s="75">
        <v>0</v>
      </c>
      <c r="N9" s="74">
        <v>0</v>
      </c>
      <c r="O9" s="47">
        <v>91.52000000000001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1.38</v>
      </c>
      <c r="Y9">
        <v>75</v>
      </c>
      <c r="Z9">
        <v>0.38</v>
      </c>
      <c r="AA9">
        <v>6.73</v>
      </c>
      <c r="AB9">
        <v>9.18</v>
      </c>
      <c r="AC9">
        <v>2.89</v>
      </c>
      <c r="AD9">
        <v>7.34</v>
      </c>
      <c r="AE9">
        <v>0</v>
      </c>
      <c r="AF9">
        <v>0</v>
      </c>
      <c r="AG9">
        <v>17.309999999999999</v>
      </c>
      <c r="AH9">
        <v>0</v>
      </c>
      <c r="AI9">
        <v>23.08</v>
      </c>
      <c r="AJ9">
        <v>8.66</v>
      </c>
      <c r="AK9">
        <v>23.08</v>
      </c>
      <c r="AL9">
        <v>23.08</v>
      </c>
      <c r="AM9">
        <v>8.66</v>
      </c>
      <c r="AN9">
        <v>0</v>
      </c>
      <c r="AO9">
        <v>26.99</v>
      </c>
      <c r="AP9">
        <v>0</v>
      </c>
      <c r="AQ9">
        <v>26.99</v>
      </c>
      <c r="AR9">
        <v>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1.38</v>
      </c>
      <c r="K10" s="47">
        <v>103.86999999999999</v>
      </c>
      <c r="L10" s="47">
        <v>9.620000000000001</v>
      </c>
      <c r="M10" s="75">
        <v>0</v>
      </c>
      <c r="N10" s="74">
        <v>0</v>
      </c>
      <c r="O10" s="47">
        <v>91.52000000000001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1.38</v>
      </c>
      <c r="Y10">
        <v>75</v>
      </c>
      <c r="Z10">
        <v>0.38</v>
      </c>
      <c r="AA10">
        <v>6.73</v>
      </c>
      <c r="AB10">
        <v>9.18</v>
      </c>
      <c r="AC10">
        <v>2.89</v>
      </c>
      <c r="AD10">
        <v>7.34</v>
      </c>
      <c r="AE10">
        <v>0</v>
      </c>
      <c r="AF10">
        <v>0</v>
      </c>
      <c r="AG10">
        <v>17.309999999999999</v>
      </c>
      <c r="AH10">
        <v>0</v>
      </c>
      <c r="AI10">
        <v>23.08</v>
      </c>
      <c r="AJ10">
        <v>8.66</v>
      </c>
      <c r="AK10">
        <v>23.08</v>
      </c>
      <c r="AL10">
        <v>23.08</v>
      </c>
      <c r="AM10">
        <v>8.66</v>
      </c>
      <c r="AN10">
        <v>0</v>
      </c>
      <c r="AO10">
        <v>26.99</v>
      </c>
      <c r="AP10">
        <v>0</v>
      </c>
      <c r="AQ10">
        <v>26.99</v>
      </c>
      <c r="AR10">
        <v>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1.38</v>
      </c>
      <c r="K11" s="47">
        <v>103.86999999999999</v>
      </c>
      <c r="L11" s="47">
        <v>9.620000000000001</v>
      </c>
      <c r="M11" s="75">
        <v>0</v>
      </c>
      <c r="N11" s="74">
        <v>0</v>
      </c>
      <c r="O11" s="47">
        <v>91.52000000000001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1.38</v>
      </c>
      <c r="Y11">
        <v>75</v>
      </c>
      <c r="Z11">
        <v>0.38</v>
      </c>
      <c r="AA11">
        <v>6.73</v>
      </c>
      <c r="AB11">
        <v>9.18</v>
      </c>
      <c r="AC11">
        <v>2.89</v>
      </c>
      <c r="AD11">
        <v>7.34</v>
      </c>
      <c r="AE11">
        <v>0</v>
      </c>
      <c r="AF11">
        <v>0</v>
      </c>
      <c r="AG11">
        <v>17.309999999999999</v>
      </c>
      <c r="AH11">
        <v>0</v>
      </c>
      <c r="AI11">
        <v>23.08</v>
      </c>
      <c r="AJ11">
        <v>8.66</v>
      </c>
      <c r="AK11">
        <v>23.08</v>
      </c>
      <c r="AL11">
        <v>23.08</v>
      </c>
      <c r="AM11">
        <v>8.66</v>
      </c>
      <c r="AN11">
        <v>0</v>
      </c>
      <c r="AO11">
        <v>26.99</v>
      </c>
      <c r="AP11">
        <v>0</v>
      </c>
      <c r="AQ11">
        <v>26.99</v>
      </c>
      <c r="AR11">
        <v>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1.38</v>
      </c>
      <c r="K12" s="47">
        <v>103.86999999999999</v>
      </c>
      <c r="L12" s="47">
        <v>9.620000000000001</v>
      </c>
      <c r="M12" s="75">
        <v>0</v>
      </c>
      <c r="N12" s="74">
        <v>0</v>
      </c>
      <c r="O12" s="47">
        <v>91.52000000000001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1.38</v>
      </c>
      <c r="Y12">
        <v>75</v>
      </c>
      <c r="Z12">
        <v>0.38</v>
      </c>
      <c r="AA12">
        <v>6.73</v>
      </c>
      <c r="AB12">
        <v>9.18</v>
      </c>
      <c r="AC12">
        <v>2.89</v>
      </c>
      <c r="AD12">
        <v>7.34</v>
      </c>
      <c r="AE12">
        <v>0</v>
      </c>
      <c r="AF12">
        <v>0</v>
      </c>
      <c r="AG12">
        <v>17.309999999999999</v>
      </c>
      <c r="AH12">
        <v>0</v>
      </c>
      <c r="AI12">
        <v>23.08</v>
      </c>
      <c r="AJ12">
        <v>8.66</v>
      </c>
      <c r="AK12">
        <v>23.08</v>
      </c>
      <c r="AL12">
        <v>23.08</v>
      </c>
      <c r="AM12">
        <v>8.66</v>
      </c>
      <c r="AN12">
        <v>0</v>
      </c>
      <c r="AO12">
        <v>26.99</v>
      </c>
      <c r="AP12">
        <v>0</v>
      </c>
      <c r="AQ12">
        <v>26.99</v>
      </c>
      <c r="AR12">
        <v>0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1.38</v>
      </c>
      <c r="K13" s="47">
        <v>103.86999999999999</v>
      </c>
      <c r="L13" s="47">
        <v>9.620000000000001</v>
      </c>
      <c r="M13" s="75">
        <v>0</v>
      </c>
      <c r="N13" s="74">
        <v>0</v>
      </c>
      <c r="O13" s="47">
        <v>91.52000000000001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1.38</v>
      </c>
      <c r="Y13">
        <v>75</v>
      </c>
      <c r="Z13">
        <v>0.38</v>
      </c>
      <c r="AA13">
        <v>6.73</v>
      </c>
      <c r="AB13">
        <v>9.18</v>
      </c>
      <c r="AC13">
        <v>2.89</v>
      </c>
      <c r="AD13">
        <v>7.34</v>
      </c>
      <c r="AE13">
        <v>0</v>
      </c>
      <c r="AF13">
        <v>0</v>
      </c>
      <c r="AG13">
        <v>17.309999999999999</v>
      </c>
      <c r="AH13">
        <v>0</v>
      </c>
      <c r="AI13">
        <v>23.08</v>
      </c>
      <c r="AJ13">
        <v>8.66</v>
      </c>
      <c r="AK13">
        <v>23.08</v>
      </c>
      <c r="AL13">
        <v>23.08</v>
      </c>
      <c r="AM13">
        <v>8.66</v>
      </c>
      <c r="AN13">
        <v>0</v>
      </c>
      <c r="AO13">
        <v>26.99</v>
      </c>
      <c r="AP13">
        <v>0</v>
      </c>
      <c r="AQ13">
        <v>26.99</v>
      </c>
      <c r="AR13">
        <v>0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1.38</v>
      </c>
      <c r="K14" s="47">
        <v>103.86999999999999</v>
      </c>
      <c r="L14" s="47">
        <v>9.620000000000001</v>
      </c>
      <c r="M14" s="75">
        <v>0</v>
      </c>
      <c r="N14" s="74">
        <v>0</v>
      </c>
      <c r="O14" s="47">
        <v>91.52000000000001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1.38</v>
      </c>
      <c r="Y14">
        <v>75</v>
      </c>
      <c r="Z14">
        <v>0.38</v>
      </c>
      <c r="AA14">
        <v>6.73</v>
      </c>
      <c r="AB14">
        <v>9.18</v>
      </c>
      <c r="AC14">
        <v>2.89</v>
      </c>
      <c r="AD14">
        <v>7.34</v>
      </c>
      <c r="AE14">
        <v>0</v>
      </c>
      <c r="AF14">
        <v>0</v>
      </c>
      <c r="AG14">
        <v>17.309999999999999</v>
      </c>
      <c r="AH14">
        <v>0</v>
      </c>
      <c r="AI14">
        <v>23.08</v>
      </c>
      <c r="AJ14">
        <v>8.66</v>
      </c>
      <c r="AK14">
        <v>23.08</v>
      </c>
      <c r="AL14">
        <v>23.08</v>
      </c>
      <c r="AM14">
        <v>8.66</v>
      </c>
      <c r="AN14">
        <v>0</v>
      </c>
      <c r="AO14">
        <v>26.99</v>
      </c>
      <c r="AP14">
        <v>0</v>
      </c>
      <c r="AQ14">
        <v>26.99</v>
      </c>
      <c r="AR14">
        <v>0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1.38</v>
      </c>
      <c r="K15" s="47">
        <v>103.86999999999999</v>
      </c>
      <c r="L15" s="47">
        <v>9.620000000000001</v>
      </c>
      <c r="M15" s="75">
        <v>0</v>
      </c>
      <c r="N15" s="74">
        <v>0</v>
      </c>
      <c r="O15" s="47">
        <v>91.52000000000001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1.38</v>
      </c>
      <c r="Y15">
        <v>75</v>
      </c>
      <c r="Z15">
        <v>0.38</v>
      </c>
      <c r="AA15">
        <v>6.73</v>
      </c>
      <c r="AB15">
        <v>9.18</v>
      </c>
      <c r="AC15">
        <v>2.89</v>
      </c>
      <c r="AD15">
        <v>7.34</v>
      </c>
      <c r="AE15">
        <v>0</v>
      </c>
      <c r="AF15">
        <v>0</v>
      </c>
      <c r="AG15">
        <v>17.309999999999999</v>
      </c>
      <c r="AH15">
        <v>0</v>
      </c>
      <c r="AI15">
        <v>23.08</v>
      </c>
      <c r="AJ15">
        <v>8.66</v>
      </c>
      <c r="AK15">
        <v>23.08</v>
      </c>
      <c r="AL15">
        <v>23.08</v>
      </c>
      <c r="AM15">
        <v>8.66</v>
      </c>
      <c r="AN15">
        <v>0</v>
      </c>
      <c r="AO15">
        <v>26.99</v>
      </c>
      <c r="AP15">
        <v>0</v>
      </c>
      <c r="AQ15">
        <v>26.99</v>
      </c>
      <c r="AR15">
        <v>0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1.38</v>
      </c>
      <c r="K16" s="47">
        <v>103.86999999999999</v>
      </c>
      <c r="L16" s="47">
        <v>9.620000000000001</v>
      </c>
      <c r="M16" s="75">
        <v>0</v>
      </c>
      <c r="N16" s="74">
        <v>0</v>
      </c>
      <c r="O16" s="47">
        <v>91.52000000000001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1.38</v>
      </c>
      <c r="Y16">
        <v>75</v>
      </c>
      <c r="Z16">
        <v>0.38</v>
      </c>
      <c r="AA16">
        <v>6.73</v>
      </c>
      <c r="AB16">
        <v>9.18</v>
      </c>
      <c r="AC16">
        <v>2.89</v>
      </c>
      <c r="AD16">
        <v>7.34</v>
      </c>
      <c r="AE16">
        <v>0</v>
      </c>
      <c r="AF16">
        <v>0</v>
      </c>
      <c r="AG16">
        <v>17.309999999999999</v>
      </c>
      <c r="AH16">
        <v>0</v>
      </c>
      <c r="AI16">
        <v>23.08</v>
      </c>
      <c r="AJ16">
        <v>8.66</v>
      </c>
      <c r="AK16">
        <v>23.08</v>
      </c>
      <c r="AL16">
        <v>23.08</v>
      </c>
      <c r="AM16">
        <v>8.66</v>
      </c>
      <c r="AN16">
        <v>0</v>
      </c>
      <c r="AO16">
        <v>26.99</v>
      </c>
      <c r="AP16">
        <v>0</v>
      </c>
      <c r="AQ16">
        <v>26.99</v>
      </c>
      <c r="AR16">
        <v>0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1.38</v>
      </c>
      <c r="K17" s="47">
        <v>103.86999999999999</v>
      </c>
      <c r="L17" s="47">
        <v>9.620000000000001</v>
      </c>
      <c r="M17" s="75">
        <v>0</v>
      </c>
      <c r="N17" s="74">
        <v>0</v>
      </c>
      <c r="O17" s="47">
        <v>91.52000000000001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1.38</v>
      </c>
      <c r="Y17">
        <v>75</v>
      </c>
      <c r="Z17">
        <v>0.38</v>
      </c>
      <c r="AA17">
        <v>6.73</v>
      </c>
      <c r="AB17">
        <v>9.18</v>
      </c>
      <c r="AC17">
        <v>2.89</v>
      </c>
      <c r="AD17">
        <v>7.34</v>
      </c>
      <c r="AE17">
        <v>0</v>
      </c>
      <c r="AF17">
        <v>0</v>
      </c>
      <c r="AG17">
        <v>17.309999999999999</v>
      </c>
      <c r="AH17">
        <v>0</v>
      </c>
      <c r="AI17">
        <v>23.08</v>
      </c>
      <c r="AJ17">
        <v>8.66</v>
      </c>
      <c r="AK17">
        <v>23.08</v>
      </c>
      <c r="AL17">
        <v>23.08</v>
      </c>
      <c r="AM17">
        <v>8.66</v>
      </c>
      <c r="AN17">
        <v>0</v>
      </c>
      <c r="AO17">
        <v>26.99</v>
      </c>
      <c r="AP17">
        <v>0</v>
      </c>
      <c r="AQ17">
        <v>26.99</v>
      </c>
      <c r="AR17">
        <v>0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1.38</v>
      </c>
      <c r="K18" s="47">
        <v>103.86999999999999</v>
      </c>
      <c r="L18" s="47">
        <v>9.620000000000001</v>
      </c>
      <c r="M18" s="75">
        <v>0</v>
      </c>
      <c r="N18" s="74">
        <v>0</v>
      </c>
      <c r="O18" s="47">
        <v>91.52000000000001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1.38</v>
      </c>
      <c r="Y18">
        <v>75</v>
      </c>
      <c r="Z18">
        <v>0.38</v>
      </c>
      <c r="AA18">
        <v>6.73</v>
      </c>
      <c r="AB18">
        <v>9.18</v>
      </c>
      <c r="AC18">
        <v>2.89</v>
      </c>
      <c r="AD18">
        <v>7.34</v>
      </c>
      <c r="AE18">
        <v>0</v>
      </c>
      <c r="AF18">
        <v>0</v>
      </c>
      <c r="AG18">
        <v>17.309999999999999</v>
      </c>
      <c r="AH18">
        <v>0</v>
      </c>
      <c r="AI18">
        <v>23.08</v>
      </c>
      <c r="AJ18">
        <v>8.66</v>
      </c>
      <c r="AK18">
        <v>23.08</v>
      </c>
      <c r="AL18">
        <v>23.08</v>
      </c>
      <c r="AM18">
        <v>8.66</v>
      </c>
      <c r="AN18">
        <v>0</v>
      </c>
      <c r="AO18">
        <v>26.99</v>
      </c>
      <c r="AP18">
        <v>0</v>
      </c>
      <c r="AQ18">
        <v>26.99</v>
      </c>
      <c r="AR18">
        <v>0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1.38</v>
      </c>
      <c r="K19" s="47">
        <v>103.86999999999999</v>
      </c>
      <c r="L19" s="47">
        <v>9.620000000000001</v>
      </c>
      <c r="M19" s="75">
        <v>0</v>
      </c>
      <c r="N19" s="74">
        <v>0</v>
      </c>
      <c r="O19" s="47">
        <v>91.52000000000001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1.38</v>
      </c>
      <c r="Y19">
        <v>75</v>
      </c>
      <c r="Z19">
        <v>0.38</v>
      </c>
      <c r="AA19">
        <v>6.73</v>
      </c>
      <c r="AB19">
        <v>9.18</v>
      </c>
      <c r="AC19">
        <v>2.89</v>
      </c>
      <c r="AD19">
        <v>7.34</v>
      </c>
      <c r="AE19">
        <v>0</v>
      </c>
      <c r="AF19">
        <v>0</v>
      </c>
      <c r="AG19">
        <v>17.309999999999999</v>
      </c>
      <c r="AH19">
        <v>0</v>
      </c>
      <c r="AI19">
        <v>23.08</v>
      </c>
      <c r="AJ19">
        <v>8.66</v>
      </c>
      <c r="AK19">
        <v>23.08</v>
      </c>
      <c r="AL19">
        <v>23.08</v>
      </c>
      <c r="AM19">
        <v>8.66</v>
      </c>
      <c r="AN19">
        <v>0</v>
      </c>
      <c r="AO19">
        <v>26.99</v>
      </c>
      <c r="AP19">
        <v>0</v>
      </c>
      <c r="AQ19">
        <v>26.99</v>
      </c>
      <c r="AR19">
        <v>0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1.38</v>
      </c>
      <c r="K20" s="47">
        <v>103.86999999999999</v>
      </c>
      <c r="L20" s="47">
        <v>9.620000000000001</v>
      </c>
      <c r="M20" s="75">
        <v>0</v>
      </c>
      <c r="N20" s="74">
        <v>0</v>
      </c>
      <c r="O20" s="47">
        <v>91.52000000000001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1.38</v>
      </c>
      <c r="Y20">
        <v>75</v>
      </c>
      <c r="Z20">
        <v>0.38</v>
      </c>
      <c r="AA20">
        <v>6.73</v>
      </c>
      <c r="AB20">
        <v>9.18</v>
      </c>
      <c r="AC20">
        <v>2.89</v>
      </c>
      <c r="AD20">
        <v>7.34</v>
      </c>
      <c r="AE20">
        <v>0</v>
      </c>
      <c r="AF20">
        <v>0</v>
      </c>
      <c r="AG20">
        <v>17.309999999999999</v>
      </c>
      <c r="AH20">
        <v>0</v>
      </c>
      <c r="AI20">
        <v>23.08</v>
      </c>
      <c r="AJ20">
        <v>8.66</v>
      </c>
      <c r="AK20">
        <v>23.08</v>
      </c>
      <c r="AL20">
        <v>23.08</v>
      </c>
      <c r="AM20">
        <v>8.66</v>
      </c>
      <c r="AN20">
        <v>0</v>
      </c>
      <c r="AO20">
        <v>26.99</v>
      </c>
      <c r="AP20">
        <v>0</v>
      </c>
      <c r="AQ20">
        <v>26.99</v>
      </c>
      <c r="AR20">
        <v>0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1.38</v>
      </c>
      <c r="K21" s="47">
        <v>103.86999999999999</v>
      </c>
      <c r="L21" s="47">
        <v>9.620000000000001</v>
      </c>
      <c r="M21" s="75">
        <v>0</v>
      </c>
      <c r="N21" s="74">
        <v>0</v>
      </c>
      <c r="O21" s="47">
        <v>91.52000000000001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1.38</v>
      </c>
      <c r="Y21">
        <v>75</v>
      </c>
      <c r="Z21">
        <v>0.38</v>
      </c>
      <c r="AA21">
        <v>6.73</v>
      </c>
      <c r="AB21">
        <v>9.18</v>
      </c>
      <c r="AC21">
        <v>2.89</v>
      </c>
      <c r="AD21">
        <v>7.34</v>
      </c>
      <c r="AE21">
        <v>0</v>
      </c>
      <c r="AF21">
        <v>0</v>
      </c>
      <c r="AG21">
        <v>17.309999999999999</v>
      </c>
      <c r="AH21">
        <v>0</v>
      </c>
      <c r="AI21">
        <v>23.08</v>
      </c>
      <c r="AJ21">
        <v>8.66</v>
      </c>
      <c r="AK21">
        <v>23.08</v>
      </c>
      <c r="AL21">
        <v>23.08</v>
      </c>
      <c r="AM21">
        <v>8.66</v>
      </c>
      <c r="AN21">
        <v>0</v>
      </c>
      <c r="AO21">
        <v>26.99</v>
      </c>
      <c r="AP21">
        <v>0</v>
      </c>
      <c r="AQ21">
        <v>26.99</v>
      </c>
      <c r="AR21">
        <v>0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1.38</v>
      </c>
      <c r="K22" s="47">
        <v>103.86999999999999</v>
      </c>
      <c r="L22" s="47">
        <v>9.620000000000001</v>
      </c>
      <c r="M22" s="75">
        <v>0</v>
      </c>
      <c r="N22" s="74">
        <v>0</v>
      </c>
      <c r="O22" s="47">
        <v>91.52000000000001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1.38</v>
      </c>
      <c r="Y22">
        <v>75</v>
      </c>
      <c r="Z22">
        <v>0.38</v>
      </c>
      <c r="AA22">
        <v>6.73</v>
      </c>
      <c r="AB22">
        <v>9.18</v>
      </c>
      <c r="AC22">
        <v>2.89</v>
      </c>
      <c r="AD22">
        <v>7.34</v>
      </c>
      <c r="AE22">
        <v>0</v>
      </c>
      <c r="AF22">
        <v>0</v>
      </c>
      <c r="AG22">
        <v>17.309999999999999</v>
      </c>
      <c r="AH22">
        <v>0</v>
      </c>
      <c r="AI22">
        <v>23.08</v>
      </c>
      <c r="AJ22">
        <v>8.66</v>
      </c>
      <c r="AK22">
        <v>23.08</v>
      </c>
      <c r="AL22">
        <v>23.08</v>
      </c>
      <c r="AM22">
        <v>8.66</v>
      </c>
      <c r="AN22">
        <v>0</v>
      </c>
      <c r="AO22">
        <v>26.99</v>
      </c>
      <c r="AP22">
        <v>0</v>
      </c>
      <c r="AQ22">
        <v>26.99</v>
      </c>
      <c r="AR22">
        <v>0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1.38</v>
      </c>
      <c r="K23" s="47">
        <v>103.86999999999999</v>
      </c>
      <c r="L23" s="47">
        <v>9.620000000000001</v>
      </c>
      <c r="M23" s="75">
        <v>0</v>
      </c>
      <c r="N23" s="74">
        <v>0</v>
      </c>
      <c r="O23" s="47">
        <v>91.52000000000001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1.38</v>
      </c>
      <c r="Y23">
        <v>75</v>
      </c>
      <c r="Z23">
        <v>0.38</v>
      </c>
      <c r="AA23">
        <v>6.73</v>
      </c>
      <c r="AB23">
        <v>9.18</v>
      </c>
      <c r="AC23">
        <v>2.89</v>
      </c>
      <c r="AD23">
        <v>7.34</v>
      </c>
      <c r="AE23">
        <v>0</v>
      </c>
      <c r="AF23">
        <v>0</v>
      </c>
      <c r="AG23">
        <v>17.309999999999999</v>
      </c>
      <c r="AH23">
        <v>0</v>
      </c>
      <c r="AI23">
        <v>23.08</v>
      </c>
      <c r="AJ23">
        <v>8.66</v>
      </c>
      <c r="AK23">
        <v>23.08</v>
      </c>
      <c r="AL23">
        <v>23.08</v>
      </c>
      <c r="AM23">
        <v>8.66</v>
      </c>
      <c r="AN23">
        <v>0</v>
      </c>
      <c r="AO23">
        <v>26.99</v>
      </c>
      <c r="AP23">
        <v>0</v>
      </c>
      <c r="AQ23">
        <v>26.99</v>
      </c>
      <c r="AR23">
        <v>0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1.38</v>
      </c>
      <c r="K24" s="47">
        <v>103.86999999999999</v>
      </c>
      <c r="L24" s="47">
        <v>9.620000000000001</v>
      </c>
      <c r="M24" s="75">
        <v>0</v>
      </c>
      <c r="N24" s="74">
        <v>0</v>
      </c>
      <c r="O24" s="47">
        <v>91.52000000000001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1.38</v>
      </c>
      <c r="Y24">
        <v>75</v>
      </c>
      <c r="Z24">
        <v>0.38</v>
      </c>
      <c r="AA24">
        <v>6.73</v>
      </c>
      <c r="AB24">
        <v>9.18</v>
      </c>
      <c r="AC24">
        <v>2.89</v>
      </c>
      <c r="AD24">
        <v>7.34</v>
      </c>
      <c r="AE24">
        <v>0</v>
      </c>
      <c r="AF24">
        <v>0</v>
      </c>
      <c r="AG24">
        <v>17.309999999999999</v>
      </c>
      <c r="AH24">
        <v>0</v>
      </c>
      <c r="AI24">
        <v>23.08</v>
      </c>
      <c r="AJ24">
        <v>8.66</v>
      </c>
      <c r="AK24">
        <v>23.08</v>
      </c>
      <c r="AL24">
        <v>23.08</v>
      </c>
      <c r="AM24">
        <v>8.66</v>
      </c>
      <c r="AN24">
        <v>0</v>
      </c>
      <c r="AO24">
        <v>26.99</v>
      </c>
      <c r="AP24">
        <v>0</v>
      </c>
      <c r="AQ24">
        <v>26.99</v>
      </c>
      <c r="AR24">
        <v>0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1.38</v>
      </c>
      <c r="K25" s="47">
        <v>103.86999999999999</v>
      </c>
      <c r="L25" s="47">
        <v>9.620000000000001</v>
      </c>
      <c r="M25" s="75">
        <v>0</v>
      </c>
      <c r="N25" s="74">
        <v>0</v>
      </c>
      <c r="O25" s="47">
        <v>91.52000000000001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1.38</v>
      </c>
      <c r="Y25">
        <v>75</v>
      </c>
      <c r="Z25">
        <v>0.38</v>
      </c>
      <c r="AA25">
        <v>6.73</v>
      </c>
      <c r="AB25">
        <v>9.18</v>
      </c>
      <c r="AC25">
        <v>2.89</v>
      </c>
      <c r="AD25">
        <v>7.34</v>
      </c>
      <c r="AE25">
        <v>0</v>
      </c>
      <c r="AF25">
        <v>0</v>
      </c>
      <c r="AG25">
        <v>17.309999999999999</v>
      </c>
      <c r="AH25">
        <v>0</v>
      </c>
      <c r="AI25">
        <v>23.08</v>
      </c>
      <c r="AJ25">
        <v>8.66</v>
      </c>
      <c r="AK25">
        <v>23.08</v>
      </c>
      <c r="AL25">
        <v>23.08</v>
      </c>
      <c r="AM25">
        <v>8.66</v>
      </c>
      <c r="AN25">
        <v>0</v>
      </c>
      <c r="AO25">
        <v>26.99</v>
      </c>
      <c r="AP25">
        <v>0</v>
      </c>
      <c r="AQ25">
        <v>26.99</v>
      </c>
      <c r="AR25">
        <v>0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1.38</v>
      </c>
      <c r="K26" s="47">
        <v>103.86999999999999</v>
      </c>
      <c r="L26" s="47">
        <v>9.620000000000001</v>
      </c>
      <c r="M26" s="75">
        <v>0</v>
      </c>
      <c r="N26" s="74">
        <v>0</v>
      </c>
      <c r="O26" s="47">
        <v>91.52000000000001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1.38</v>
      </c>
      <c r="Y26">
        <v>75</v>
      </c>
      <c r="Z26">
        <v>0.38</v>
      </c>
      <c r="AA26">
        <v>6.73</v>
      </c>
      <c r="AB26">
        <v>9.18</v>
      </c>
      <c r="AC26">
        <v>2.89</v>
      </c>
      <c r="AD26">
        <v>7.34</v>
      </c>
      <c r="AE26">
        <v>0</v>
      </c>
      <c r="AF26">
        <v>0</v>
      </c>
      <c r="AG26">
        <v>17.309999999999999</v>
      </c>
      <c r="AH26">
        <v>0</v>
      </c>
      <c r="AI26">
        <v>23.08</v>
      </c>
      <c r="AJ26">
        <v>8.66</v>
      </c>
      <c r="AK26">
        <v>23.08</v>
      </c>
      <c r="AL26">
        <v>23.08</v>
      </c>
      <c r="AM26">
        <v>8.66</v>
      </c>
      <c r="AN26">
        <v>0</v>
      </c>
      <c r="AO26">
        <v>26.99</v>
      </c>
      <c r="AP26">
        <v>0</v>
      </c>
      <c r="AQ26">
        <v>26.99</v>
      </c>
      <c r="AR26">
        <v>0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1.29</v>
      </c>
      <c r="K27" s="47">
        <v>103.86999999999999</v>
      </c>
      <c r="L27" s="47">
        <v>14.43</v>
      </c>
      <c r="M27" s="75">
        <v>0</v>
      </c>
      <c r="N27" s="74">
        <v>0</v>
      </c>
      <c r="O27" s="47">
        <v>91.52000000000001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1.29</v>
      </c>
      <c r="Y27">
        <v>75</v>
      </c>
      <c r="Z27">
        <v>0.43</v>
      </c>
      <c r="AA27">
        <v>9.6199999999999992</v>
      </c>
      <c r="AB27">
        <v>9.18</v>
      </c>
      <c r="AC27">
        <v>4.8099999999999996</v>
      </c>
      <c r="AD27">
        <v>7.34</v>
      </c>
      <c r="AE27">
        <v>0</v>
      </c>
      <c r="AF27">
        <v>0</v>
      </c>
      <c r="AG27">
        <v>17.309999999999999</v>
      </c>
      <c r="AH27">
        <v>0</v>
      </c>
      <c r="AI27">
        <v>23.08</v>
      </c>
      <c r="AJ27">
        <v>8.66</v>
      </c>
      <c r="AK27">
        <v>23.08</v>
      </c>
      <c r="AL27">
        <v>23.08</v>
      </c>
      <c r="AM27">
        <v>8.66</v>
      </c>
      <c r="AN27">
        <v>0</v>
      </c>
      <c r="AO27">
        <v>26.12</v>
      </c>
      <c r="AP27">
        <v>0</v>
      </c>
      <c r="AQ27">
        <v>32</v>
      </c>
      <c r="AR27">
        <v>0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1.29</v>
      </c>
      <c r="K28" s="47">
        <v>103.86999999999999</v>
      </c>
      <c r="L28" s="47">
        <v>14.43</v>
      </c>
      <c r="M28" s="75">
        <v>0</v>
      </c>
      <c r="N28" s="74">
        <v>0</v>
      </c>
      <c r="O28" s="47">
        <v>91.52000000000001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1.29</v>
      </c>
      <c r="Y28">
        <v>75</v>
      </c>
      <c r="Z28">
        <v>0.43</v>
      </c>
      <c r="AA28">
        <v>9.6199999999999992</v>
      </c>
      <c r="AB28">
        <v>9.18</v>
      </c>
      <c r="AC28">
        <v>4.8099999999999996</v>
      </c>
      <c r="AD28">
        <v>7.34</v>
      </c>
      <c r="AE28">
        <v>0</v>
      </c>
      <c r="AF28">
        <v>0</v>
      </c>
      <c r="AG28">
        <v>17.309999999999999</v>
      </c>
      <c r="AH28">
        <v>0</v>
      </c>
      <c r="AI28">
        <v>23.08</v>
      </c>
      <c r="AJ28">
        <v>8.66</v>
      </c>
      <c r="AK28">
        <v>23.08</v>
      </c>
      <c r="AL28">
        <v>23.08</v>
      </c>
      <c r="AM28">
        <v>8.66</v>
      </c>
      <c r="AN28">
        <v>0</v>
      </c>
      <c r="AO28">
        <v>26.12</v>
      </c>
      <c r="AP28">
        <v>0</v>
      </c>
      <c r="AQ28">
        <v>32</v>
      </c>
      <c r="AR28">
        <v>0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1.29</v>
      </c>
      <c r="K29" s="47">
        <v>144.28</v>
      </c>
      <c r="L29" s="47">
        <v>14.43</v>
      </c>
      <c r="M29" s="75">
        <v>0</v>
      </c>
      <c r="N29" s="74">
        <v>0</v>
      </c>
      <c r="O29" s="47">
        <v>91.52000000000001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1.29</v>
      </c>
      <c r="Y29">
        <v>75</v>
      </c>
      <c r="Z29">
        <v>0.43</v>
      </c>
      <c r="AA29">
        <v>9.6199999999999992</v>
      </c>
      <c r="AB29">
        <v>9.18</v>
      </c>
      <c r="AC29">
        <v>4.8099999999999996</v>
      </c>
      <c r="AD29">
        <v>7.34</v>
      </c>
      <c r="AE29">
        <v>0</v>
      </c>
      <c r="AF29">
        <v>0</v>
      </c>
      <c r="AG29">
        <v>17.309999999999999</v>
      </c>
      <c r="AH29">
        <v>0</v>
      </c>
      <c r="AI29">
        <v>36.549999999999997</v>
      </c>
      <c r="AJ29">
        <v>8.66</v>
      </c>
      <c r="AK29">
        <v>36.549999999999997</v>
      </c>
      <c r="AL29">
        <v>36.549999999999997</v>
      </c>
      <c r="AM29">
        <v>8.66</v>
      </c>
      <c r="AN29">
        <v>0</v>
      </c>
      <c r="AO29">
        <v>3.58</v>
      </c>
      <c r="AP29">
        <v>0</v>
      </c>
      <c r="AQ29">
        <v>32</v>
      </c>
      <c r="AR29">
        <v>0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1.29</v>
      </c>
      <c r="K30" s="47">
        <v>144.28</v>
      </c>
      <c r="L30" s="47">
        <v>14.43</v>
      </c>
      <c r="M30" s="75">
        <v>0</v>
      </c>
      <c r="N30" s="74">
        <v>0</v>
      </c>
      <c r="O30" s="47">
        <v>91.52000000000001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1.29</v>
      </c>
      <c r="Y30">
        <v>75</v>
      </c>
      <c r="Z30">
        <v>0.43</v>
      </c>
      <c r="AA30">
        <v>9.6199999999999992</v>
      </c>
      <c r="AB30">
        <v>9.18</v>
      </c>
      <c r="AC30">
        <v>4.8099999999999996</v>
      </c>
      <c r="AD30">
        <v>7.34</v>
      </c>
      <c r="AE30">
        <v>0</v>
      </c>
      <c r="AF30">
        <v>0</v>
      </c>
      <c r="AG30">
        <v>17.309999999999999</v>
      </c>
      <c r="AH30">
        <v>0</v>
      </c>
      <c r="AI30">
        <v>36.549999999999997</v>
      </c>
      <c r="AJ30">
        <v>8.66</v>
      </c>
      <c r="AK30">
        <v>36.549999999999997</v>
      </c>
      <c r="AL30">
        <v>36.549999999999997</v>
      </c>
      <c r="AM30">
        <v>8.66</v>
      </c>
      <c r="AN30">
        <v>0</v>
      </c>
      <c r="AO30">
        <v>3.58</v>
      </c>
      <c r="AP30">
        <v>0</v>
      </c>
      <c r="AQ30">
        <v>32</v>
      </c>
      <c r="AR30">
        <v>0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1.29</v>
      </c>
      <c r="K31" s="47">
        <v>172.17</v>
      </c>
      <c r="L31" s="47">
        <v>14.43</v>
      </c>
      <c r="M31" s="75">
        <v>0</v>
      </c>
      <c r="N31" s="74">
        <v>0</v>
      </c>
      <c r="O31" s="47">
        <v>91.52000000000001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1.29</v>
      </c>
      <c r="Y31">
        <v>75</v>
      </c>
      <c r="Z31">
        <v>0.48</v>
      </c>
      <c r="AA31">
        <v>9.6199999999999992</v>
      </c>
      <c r="AB31">
        <v>9.18</v>
      </c>
      <c r="AC31">
        <v>4.8099999999999996</v>
      </c>
      <c r="AD31">
        <v>7.34</v>
      </c>
      <c r="AE31">
        <v>0</v>
      </c>
      <c r="AF31">
        <v>0</v>
      </c>
      <c r="AG31">
        <v>28.85</v>
      </c>
      <c r="AH31">
        <v>0</v>
      </c>
      <c r="AI31">
        <v>36.549999999999997</v>
      </c>
      <c r="AJ31">
        <v>13.47</v>
      </c>
      <c r="AK31">
        <v>36.549999999999997</v>
      </c>
      <c r="AL31">
        <v>43.28</v>
      </c>
      <c r="AM31">
        <v>13.47</v>
      </c>
      <c r="AN31">
        <v>0</v>
      </c>
      <c r="AO31">
        <v>32</v>
      </c>
      <c r="AP31">
        <v>0</v>
      </c>
      <c r="AQ31">
        <v>32</v>
      </c>
      <c r="AR31">
        <v>0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1.3900000000000001</v>
      </c>
      <c r="K32" s="47">
        <v>172.17</v>
      </c>
      <c r="L32" s="47">
        <v>14.43</v>
      </c>
      <c r="M32" s="75">
        <v>0</v>
      </c>
      <c r="N32" s="74">
        <v>0</v>
      </c>
      <c r="O32" s="47">
        <v>91.52000000000001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1.29</v>
      </c>
      <c r="Y32">
        <v>75</v>
      </c>
      <c r="Z32">
        <v>0.48</v>
      </c>
      <c r="AA32">
        <v>9.6199999999999992</v>
      </c>
      <c r="AB32">
        <v>9.18</v>
      </c>
      <c r="AC32">
        <v>4.8099999999999996</v>
      </c>
      <c r="AD32">
        <v>7.34</v>
      </c>
      <c r="AE32">
        <v>0</v>
      </c>
      <c r="AF32">
        <v>0</v>
      </c>
      <c r="AG32">
        <v>28.85</v>
      </c>
      <c r="AH32">
        <v>0</v>
      </c>
      <c r="AI32">
        <v>36.549999999999997</v>
      </c>
      <c r="AJ32">
        <v>13.47</v>
      </c>
      <c r="AK32">
        <v>36.549999999999997</v>
      </c>
      <c r="AL32">
        <v>43.28</v>
      </c>
      <c r="AM32">
        <v>13.47</v>
      </c>
      <c r="AN32">
        <v>0</v>
      </c>
      <c r="AO32">
        <v>32</v>
      </c>
      <c r="AP32">
        <v>0</v>
      </c>
      <c r="AQ32">
        <v>32</v>
      </c>
      <c r="AR32">
        <v>0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1.48</v>
      </c>
      <c r="K33" s="47">
        <v>172.17</v>
      </c>
      <c r="L33" s="47">
        <v>14.43</v>
      </c>
      <c r="M33" s="75">
        <v>0</v>
      </c>
      <c r="N33" s="74">
        <v>0</v>
      </c>
      <c r="O33" s="47">
        <v>91.52000000000001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1.29</v>
      </c>
      <c r="Y33">
        <v>75</v>
      </c>
      <c r="Z33">
        <v>0.48</v>
      </c>
      <c r="AA33">
        <v>9.6199999999999992</v>
      </c>
      <c r="AB33">
        <v>9.18</v>
      </c>
      <c r="AC33">
        <v>4.8099999999999996</v>
      </c>
      <c r="AD33">
        <v>7.34</v>
      </c>
      <c r="AE33">
        <v>0</v>
      </c>
      <c r="AF33">
        <v>0</v>
      </c>
      <c r="AG33">
        <v>28.85</v>
      </c>
      <c r="AH33">
        <v>0</v>
      </c>
      <c r="AI33">
        <v>36.549999999999997</v>
      </c>
      <c r="AJ33">
        <v>13.47</v>
      </c>
      <c r="AK33">
        <v>36.549999999999997</v>
      </c>
      <c r="AL33">
        <v>43.28</v>
      </c>
      <c r="AM33">
        <v>13.47</v>
      </c>
      <c r="AN33">
        <v>0</v>
      </c>
      <c r="AO33">
        <v>32</v>
      </c>
      <c r="AP33">
        <v>0</v>
      </c>
      <c r="AQ33">
        <v>32</v>
      </c>
      <c r="AR33">
        <v>0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3.43</v>
      </c>
      <c r="K34" s="47">
        <v>172.17</v>
      </c>
      <c r="L34" s="47">
        <v>14.43</v>
      </c>
      <c r="M34" s="75">
        <v>0</v>
      </c>
      <c r="N34" s="74">
        <v>0</v>
      </c>
      <c r="O34" s="47">
        <v>91.52000000000001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1.29</v>
      </c>
      <c r="Y34">
        <v>75</v>
      </c>
      <c r="Z34">
        <v>0.48</v>
      </c>
      <c r="AA34">
        <v>9.6199999999999992</v>
      </c>
      <c r="AB34">
        <v>9.18</v>
      </c>
      <c r="AC34">
        <v>4.8099999999999996</v>
      </c>
      <c r="AD34">
        <v>7.34</v>
      </c>
      <c r="AE34">
        <v>0</v>
      </c>
      <c r="AF34">
        <v>0</v>
      </c>
      <c r="AG34">
        <v>28.85</v>
      </c>
      <c r="AH34">
        <v>0</v>
      </c>
      <c r="AI34">
        <v>36.549999999999997</v>
      </c>
      <c r="AJ34">
        <v>13.47</v>
      </c>
      <c r="AK34">
        <v>36.549999999999997</v>
      </c>
      <c r="AL34">
        <v>43.28</v>
      </c>
      <c r="AM34">
        <v>13.47</v>
      </c>
      <c r="AN34">
        <v>0</v>
      </c>
      <c r="AO34">
        <v>32</v>
      </c>
      <c r="AP34">
        <v>0</v>
      </c>
      <c r="AQ34">
        <v>32</v>
      </c>
      <c r="AR34">
        <v>0</v>
      </c>
      <c r="AS34">
        <v>2.14</v>
      </c>
    </row>
    <row r="35" spans="1:45">
      <c r="A35" t="s">
        <v>279</v>
      </c>
      <c r="G35" t="s">
        <v>77</v>
      </c>
      <c r="H35" s="74">
        <v>0.87</v>
      </c>
      <c r="I35" s="47">
        <v>0</v>
      </c>
      <c r="J35" s="47">
        <v>8.02</v>
      </c>
      <c r="K35" s="47">
        <v>172.17</v>
      </c>
      <c r="L35" s="47">
        <v>14.43</v>
      </c>
      <c r="M35" s="75">
        <v>0</v>
      </c>
      <c r="N35" s="74">
        <v>0</v>
      </c>
      <c r="O35" s="47">
        <v>91.52000000000001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1.29</v>
      </c>
      <c r="Y35">
        <v>75</v>
      </c>
      <c r="Z35">
        <v>0.87</v>
      </c>
      <c r="AA35">
        <v>9.6199999999999992</v>
      </c>
      <c r="AB35">
        <v>9.18</v>
      </c>
      <c r="AC35">
        <v>4.8099999999999996</v>
      </c>
      <c r="AD35">
        <v>7.34</v>
      </c>
      <c r="AE35">
        <v>0</v>
      </c>
      <c r="AF35">
        <v>0</v>
      </c>
      <c r="AG35">
        <v>28.85</v>
      </c>
      <c r="AH35">
        <v>0</v>
      </c>
      <c r="AI35">
        <v>36.549999999999997</v>
      </c>
      <c r="AJ35">
        <v>13.47</v>
      </c>
      <c r="AK35">
        <v>36.549999999999997</v>
      </c>
      <c r="AL35">
        <v>43.28</v>
      </c>
      <c r="AM35">
        <v>13.47</v>
      </c>
      <c r="AN35">
        <v>0</v>
      </c>
      <c r="AO35">
        <v>32</v>
      </c>
      <c r="AP35">
        <v>0</v>
      </c>
      <c r="AQ35">
        <v>32</v>
      </c>
      <c r="AR35">
        <v>0</v>
      </c>
      <c r="AS35">
        <v>6.73</v>
      </c>
    </row>
    <row r="36" spans="1:45">
      <c r="A36" t="s">
        <v>309</v>
      </c>
      <c r="G36" t="s">
        <v>78</v>
      </c>
      <c r="H36" s="74">
        <v>0.87</v>
      </c>
      <c r="I36" s="47">
        <v>0</v>
      </c>
      <c r="J36" s="47">
        <v>14.649999999999999</v>
      </c>
      <c r="K36" s="47">
        <v>172.17</v>
      </c>
      <c r="L36" s="47">
        <v>14.43</v>
      </c>
      <c r="M36" s="75">
        <v>0</v>
      </c>
      <c r="N36" s="74">
        <v>0</v>
      </c>
      <c r="O36" s="47">
        <v>91.52000000000001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1.29</v>
      </c>
      <c r="Y36">
        <v>75</v>
      </c>
      <c r="Z36">
        <v>0.87</v>
      </c>
      <c r="AA36">
        <v>9.6199999999999992</v>
      </c>
      <c r="AB36">
        <v>9.18</v>
      </c>
      <c r="AC36">
        <v>4.8099999999999996</v>
      </c>
      <c r="AD36">
        <v>7.34</v>
      </c>
      <c r="AE36">
        <v>0</v>
      </c>
      <c r="AF36">
        <v>0</v>
      </c>
      <c r="AG36">
        <v>28.85</v>
      </c>
      <c r="AH36">
        <v>0</v>
      </c>
      <c r="AI36">
        <v>36.549999999999997</v>
      </c>
      <c r="AJ36">
        <v>13.47</v>
      </c>
      <c r="AK36">
        <v>36.549999999999997</v>
      </c>
      <c r="AL36">
        <v>43.28</v>
      </c>
      <c r="AM36">
        <v>13.47</v>
      </c>
      <c r="AN36">
        <v>0</v>
      </c>
      <c r="AO36">
        <v>32</v>
      </c>
      <c r="AP36">
        <v>0</v>
      </c>
      <c r="AQ36">
        <v>32</v>
      </c>
      <c r="AR36">
        <v>0</v>
      </c>
      <c r="AS36">
        <v>13.36</v>
      </c>
    </row>
    <row r="37" spans="1:45">
      <c r="A37" t="s">
        <v>310</v>
      </c>
      <c r="G37" t="s">
        <v>79</v>
      </c>
      <c r="H37" s="74">
        <v>0.87</v>
      </c>
      <c r="I37" s="47">
        <v>0</v>
      </c>
      <c r="J37" s="47">
        <v>23.86</v>
      </c>
      <c r="K37" s="47">
        <v>172.17</v>
      </c>
      <c r="L37" s="47">
        <v>14.43</v>
      </c>
      <c r="M37" s="75">
        <v>0</v>
      </c>
      <c r="N37" s="74">
        <v>0</v>
      </c>
      <c r="O37" s="47">
        <v>91.52000000000001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1.29</v>
      </c>
      <c r="Y37">
        <v>75</v>
      </c>
      <c r="Z37">
        <v>0.87</v>
      </c>
      <c r="AA37">
        <v>9.6199999999999992</v>
      </c>
      <c r="AB37">
        <v>9.18</v>
      </c>
      <c r="AC37">
        <v>4.8099999999999996</v>
      </c>
      <c r="AD37">
        <v>7.34</v>
      </c>
      <c r="AE37">
        <v>0</v>
      </c>
      <c r="AF37">
        <v>0</v>
      </c>
      <c r="AG37">
        <v>28.85</v>
      </c>
      <c r="AH37">
        <v>0</v>
      </c>
      <c r="AI37">
        <v>36.549999999999997</v>
      </c>
      <c r="AJ37">
        <v>13.47</v>
      </c>
      <c r="AK37">
        <v>36.549999999999997</v>
      </c>
      <c r="AL37">
        <v>43.28</v>
      </c>
      <c r="AM37">
        <v>13.47</v>
      </c>
      <c r="AN37">
        <v>0</v>
      </c>
      <c r="AO37">
        <v>32</v>
      </c>
      <c r="AP37">
        <v>0</v>
      </c>
      <c r="AQ37">
        <v>32</v>
      </c>
      <c r="AR37">
        <v>0</v>
      </c>
      <c r="AS37">
        <v>22.57</v>
      </c>
    </row>
    <row r="38" spans="1:45">
      <c r="A38" t="s">
        <v>311</v>
      </c>
      <c r="G38" t="s">
        <v>80</v>
      </c>
      <c r="H38" s="74">
        <v>0.87</v>
      </c>
      <c r="I38" s="47">
        <v>0</v>
      </c>
      <c r="J38" s="47">
        <v>34.29</v>
      </c>
      <c r="K38" s="47">
        <v>172.17</v>
      </c>
      <c r="L38" s="47">
        <v>14.43</v>
      </c>
      <c r="M38" s="75">
        <v>0</v>
      </c>
      <c r="N38" s="74">
        <v>0</v>
      </c>
      <c r="O38" s="47">
        <v>91.52000000000001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1.29</v>
      </c>
      <c r="Y38">
        <v>75</v>
      </c>
      <c r="Z38">
        <v>0.87</v>
      </c>
      <c r="AA38">
        <v>9.6199999999999992</v>
      </c>
      <c r="AB38">
        <v>9.18</v>
      </c>
      <c r="AC38">
        <v>4.8099999999999996</v>
      </c>
      <c r="AD38">
        <v>7.34</v>
      </c>
      <c r="AE38">
        <v>0</v>
      </c>
      <c r="AF38">
        <v>0</v>
      </c>
      <c r="AG38">
        <v>28.85</v>
      </c>
      <c r="AH38">
        <v>0</v>
      </c>
      <c r="AI38">
        <v>36.549999999999997</v>
      </c>
      <c r="AJ38">
        <v>13.47</v>
      </c>
      <c r="AK38">
        <v>36.549999999999997</v>
      </c>
      <c r="AL38">
        <v>43.28</v>
      </c>
      <c r="AM38">
        <v>13.47</v>
      </c>
      <c r="AN38">
        <v>0</v>
      </c>
      <c r="AO38">
        <v>32</v>
      </c>
      <c r="AP38">
        <v>0</v>
      </c>
      <c r="AQ38">
        <v>32</v>
      </c>
      <c r="AR38">
        <v>0</v>
      </c>
      <c r="AS38">
        <v>33</v>
      </c>
    </row>
    <row r="39" spans="1:45">
      <c r="A39" t="s">
        <v>312</v>
      </c>
      <c r="G39" t="s">
        <v>81</v>
      </c>
      <c r="H39" s="74">
        <v>0.87</v>
      </c>
      <c r="I39" s="47">
        <v>0</v>
      </c>
      <c r="J39" s="47">
        <v>45.5</v>
      </c>
      <c r="K39" s="47">
        <v>172.17</v>
      </c>
      <c r="L39" s="47">
        <v>14.43</v>
      </c>
      <c r="M39" s="75">
        <v>0</v>
      </c>
      <c r="N39" s="74">
        <v>0</v>
      </c>
      <c r="O39" s="47">
        <v>91.52000000000001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1.29</v>
      </c>
      <c r="Y39">
        <v>75</v>
      </c>
      <c r="Z39">
        <v>0.87</v>
      </c>
      <c r="AA39">
        <v>9.6199999999999992</v>
      </c>
      <c r="AB39">
        <v>9.18</v>
      </c>
      <c r="AC39">
        <v>4.8099999999999996</v>
      </c>
      <c r="AD39">
        <v>7.34</v>
      </c>
      <c r="AE39">
        <v>0</v>
      </c>
      <c r="AF39">
        <v>0</v>
      </c>
      <c r="AG39">
        <v>28.85</v>
      </c>
      <c r="AH39">
        <v>0</v>
      </c>
      <c r="AI39">
        <v>36.549999999999997</v>
      </c>
      <c r="AJ39">
        <v>13.47</v>
      </c>
      <c r="AK39">
        <v>36.549999999999997</v>
      </c>
      <c r="AL39">
        <v>43.28</v>
      </c>
      <c r="AM39">
        <v>13.47</v>
      </c>
      <c r="AN39">
        <v>0</v>
      </c>
      <c r="AO39">
        <v>23.41</v>
      </c>
      <c r="AP39">
        <v>0</v>
      </c>
      <c r="AQ39">
        <v>32</v>
      </c>
      <c r="AR39">
        <v>0</v>
      </c>
      <c r="AS39">
        <v>44.21</v>
      </c>
    </row>
    <row r="40" spans="1:45">
      <c r="A40" t="s">
        <v>329</v>
      </c>
      <c r="G40" t="s">
        <v>82</v>
      </c>
      <c r="H40" s="74">
        <v>0.87</v>
      </c>
      <c r="I40" s="47">
        <v>0</v>
      </c>
      <c r="J40" s="47">
        <v>54.15</v>
      </c>
      <c r="K40" s="47">
        <v>172.17</v>
      </c>
      <c r="L40" s="47">
        <v>14.43</v>
      </c>
      <c r="M40" s="75">
        <v>0</v>
      </c>
      <c r="N40" s="74">
        <v>0</v>
      </c>
      <c r="O40" s="47">
        <v>91.52000000000001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1.29</v>
      </c>
      <c r="Y40">
        <v>75</v>
      </c>
      <c r="Z40">
        <v>0.87</v>
      </c>
      <c r="AA40">
        <v>9.6199999999999992</v>
      </c>
      <c r="AB40">
        <v>9.18</v>
      </c>
      <c r="AC40">
        <v>4.8099999999999996</v>
      </c>
      <c r="AD40">
        <v>7.34</v>
      </c>
      <c r="AE40">
        <v>0</v>
      </c>
      <c r="AF40">
        <v>0</v>
      </c>
      <c r="AG40">
        <v>28.85</v>
      </c>
      <c r="AH40">
        <v>0</v>
      </c>
      <c r="AI40">
        <v>36.549999999999997</v>
      </c>
      <c r="AJ40">
        <v>13.47</v>
      </c>
      <c r="AK40">
        <v>36.549999999999997</v>
      </c>
      <c r="AL40">
        <v>43.28</v>
      </c>
      <c r="AM40">
        <v>13.47</v>
      </c>
      <c r="AN40">
        <v>0</v>
      </c>
      <c r="AO40">
        <v>26.12</v>
      </c>
      <c r="AP40">
        <v>0</v>
      </c>
      <c r="AQ40">
        <v>32</v>
      </c>
      <c r="AR40">
        <v>0</v>
      </c>
      <c r="AS40">
        <v>52.86</v>
      </c>
    </row>
    <row r="41" spans="1:45">
      <c r="A41" t="s">
        <v>330</v>
      </c>
      <c r="G41" t="s">
        <v>83</v>
      </c>
      <c r="H41" s="74">
        <v>0.87</v>
      </c>
      <c r="I41" s="47">
        <v>0</v>
      </c>
      <c r="J41" s="47">
        <v>62.4</v>
      </c>
      <c r="K41" s="47">
        <v>202.93</v>
      </c>
      <c r="L41" s="47">
        <v>14.43</v>
      </c>
      <c r="M41" s="75">
        <v>0</v>
      </c>
      <c r="N41" s="74">
        <v>0</v>
      </c>
      <c r="O41" s="47">
        <v>91.52000000000001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1.29</v>
      </c>
      <c r="Y41">
        <v>75</v>
      </c>
      <c r="Z41">
        <v>0.87</v>
      </c>
      <c r="AA41">
        <v>9.6199999999999992</v>
      </c>
      <c r="AB41">
        <v>9.18</v>
      </c>
      <c r="AC41">
        <v>4.8099999999999996</v>
      </c>
      <c r="AD41">
        <v>7.34</v>
      </c>
      <c r="AE41">
        <v>14.43</v>
      </c>
      <c r="AF41">
        <v>0</v>
      </c>
      <c r="AG41">
        <v>28.85</v>
      </c>
      <c r="AH41">
        <v>38.47</v>
      </c>
      <c r="AI41">
        <v>34.619999999999997</v>
      </c>
      <c r="AJ41">
        <v>8.66</v>
      </c>
      <c r="AK41">
        <v>34.619999999999997</v>
      </c>
      <c r="AL41">
        <v>34.619999999999997</v>
      </c>
      <c r="AM41">
        <v>8.66</v>
      </c>
      <c r="AN41">
        <v>0</v>
      </c>
      <c r="AO41">
        <v>26.12</v>
      </c>
      <c r="AP41">
        <v>0</v>
      </c>
      <c r="AQ41">
        <v>32</v>
      </c>
      <c r="AR41">
        <v>0</v>
      </c>
      <c r="AS41">
        <v>61.11</v>
      </c>
    </row>
    <row r="42" spans="1:45">
      <c r="A42" t="s">
        <v>331</v>
      </c>
      <c r="G42" t="s">
        <v>84</v>
      </c>
      <c r="H42" s="74">
        <v>0.87</v>
      </c>
      <c r="I42" s="47">
        <v>0</v>
      </c>
      <c r="J42" s="47">
        <v>70.260000000000005</v>
      </c>
      <c r="K42" s="47">
        <v>202.93</v>
      </c>
      <c r="L42" s="47">
        <v>14.43</v>
      </c>
      <c r="M42" s="75">
        <v>0</v>
      </c>
      <c r="N42" s="74">
        <v>0</v>
      </c>
      <c r="O42" s="47">
        <v>91.52000000000001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1.29</v>
      </c>
      <c r="Y42">
        <v>75</v>
      </c>
      <c r="Z42">
        <v>0.87</v>
      </c>
      <c r="AA42">
        <v>9.6199999999999992</v>
      </c>
      <c r="AB42">
        <v>9.18</v>
      </c>
      <c r="AC42">
        <v>4.8099999999999996</v>
      </c>
      <c r="AD42">
        <v>7.34</v>
      </c>
      <c r="AE42">
        <v>14.43</v>
      </c>
      <c r="AF42">
        <v>0</v>
      </c>
      <c r="AG42">
        <v>28.85</v>
      </c>
      <c r="AH42">
        <v>38.47</v>
      </c>
      <c r="AI42">
        <v>34.619999999999997</v>
      </c>
      <c r="AJ42">
        <v>8.66</v>
      </c>
      <c r="AK42">
        <v>34.619999999999997</v>
      </c>
      <c r="AL42">
        <v>34.619999999999997</v>
      </c>
      <c r="AM42">
        <v>8.66</v>
      </c>
      <c r="AN42">
        <v>0</v>
      </c>
      <c r="AO42">
        <v>26.12</v>
      </c>
      <c r="AP42">
        <v>0</v>
      </c>
      <c r="AQ42">
        <v>32</v>
      </c>
      <c r="AR42">
        <v>0</v>
      </c>
      <c r="AS42">
        <v>68.97</v>
      </c>
    </row>
    <row r="43" spans="1:45">
      <c r="A43" t="s">
        <v>337</v>
      </c>
      <c r="G43" t="s">
        <v>85</v>
      </c>
      <c r="H43" s="74">
        <v>0.87</v>
      </c>
      <c r="I43" s="47">
        <v>0</v>
      </c>
      <c r="J43" s="47">
        <v>75.290000000000006</v>
      </c>
      <c r="K43" s="47">
        <v>194.29</v>
      </c>
      <c r="L43" s="47">
        <v>9.6199999999999992</v>
      </c>
      <c r="M43" s="75">
        <v>0</v>
      </c>
      <c r="N43" s="74">
        <v>0</v>
      </c>
      <c r="O43" s="47">
        <v>91.52000000000001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1.29</v>
      </c>
      <c r="Y43">
        <v>75</v>
      </c>
      <c r="Z43">
        <v>0.87</v>
      </c>
      <c r="AA43">
        <v>5.77</v>
      </c>
      <c r="AB43">
        <v>9.18</v>
      </c>
      <c r="AC43">
        <v>3.85</v>
      </c>
      <c r="AD43">
        <v>7.34</v>
      </c>
      <c r="AE43">
        <v>14.43</v>
      </c>
      <c r="AF43">
        <v>0</v>
      </c>
      <c r="AG43">
        <v>28.85</v>
      </c>
      <c r="AH43">
        <v>38.47</v>
      </c>
      <c r="AI43">
        <v>31.74</v>
      </c>
      <c r="AJ43">
        <v>8.66</v>
      </c>
      <c r="AK43">
        <v>31.74</v>
      </c>
      <c r="AL43">
        <v>31.74</v>
      </c>
      <c r="AM43">
        <v>8.66</v>
      </c>
      <c r="AN43">
        <v>0</v>
      </c>
      <c r="AO43">
        <v>26.99</v>
      </c>
      <c r="AP43">
        <v>0</v>
      </c>
      <c r="AQ43">
        <v>26.99</v>
      </c>
      <c r="AR43">
        <v>0</v>
      </c>
      <c r="AS43">
        <v>74</v>
      </c>
    </row>
    <row r="44" spans="1:45">
      <c r="A44" t="s">
        <v>339</v>
      </c>
      <c r="G44" t="s">
        <v>86</v>
      </c>
      <c r="H44" s="74">
        <v>0.87</v>
      </c>
      <c r="I44" s="47">
        <v>0</v>
      </c>
      <c r="J44" s="47">
        <v>81.39</v>
      </c>
      <c r="K44" s="47">
        <v>194.29</v>
      </c>
      <c r="L44" s="47">
        <v>9.6199999999999992</v>
      </c>
      <c r="M44" s="75">
        <v>0</v>
      </c>
      <c r="N44" s="74">
        <v>0</v>
      </c>
      <c r="O44" s="47">
        <v>91.52000000000001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1.29</v>
      </c>
      <c r="Y44">
        <v>75</v>
      </c>
      <c r="Z44">
        <v>0.87</v>
      </c>
      <c r="AA44">
        <v>5.77</v>
      </c>
      <c r="AB44">
        <v>9.18</v>
      </c>
      <c r="AC44">
        <v>3.85</v>
      </c>
      <c r="AD44">
        <v>7.34</v>
      </c>
      <c r="AE44">
        <v>14.43</v>
      </c>
      <c r="AF44">
        <v>0</v>
      </c>
      <c r="AG44">
        <v>28.85</v>
      </c>
      <c r="AH44">
        <v>38.47</v>
      </c>
      <c r="AI44">
        <v>31.74</v>
      </c>
      <c r="AJ44">
        <v>8.66</v>
      </c>
      <c r="AK44">
        <v>31.74</v>
      </c>
      <c r="AL44">
        <v>31.74</v>
      </c>
      <c r="AM44">
        <v>8.66</v>
      </c>
      <c r="AN44">
        <v>0</v>
      </c>
      <c r="AO44">
        <v>26.99</v>
      </c>
      <c r="AP44">
        <v>0</v>
      </c>
      <c r="AQ44">
        <v>26.99</v>
      </c>
      <c r="AR44">
        <v>0</v>
      </c>
      <c r="AS44">
        <v>80.099999999999994</v>
      </c>
    </row>
    <row r="45" spans="1:45">
      <c r="A45" t="s">
        <v>358</v>
      </c>
      <c r="G45" t="s">
        <v>87</v>
      </c>
      <c r="H45" s="74">
        <v>0.87</v>
      </c>
      <c r="I45" s="47">
        <v>0</v>
      </c>
      <c r="J45" s="47">
        <v>86.7</v>
      </c>
      <c r="K45" s="47">
        <v>194.29</v>
      </c>
      <c r="L45" s="47">
        <v>9.6199999999999992</v>
      </c>
      <c r="M45" s="75">
        <v>0</v>
      </c>
      <c r="N45" s="74">
        <v>0</v>
      </c>
      <c r="O45" s="47">
        <v>91.52000000000001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1.29</v>
      </c>
      <c r="Y45">
        <v>75</v>
      </c>
      <c r="Z45">
        <v>0.87</v>
      </c>
      <c r="AA45">
        <v>5.77</v>
      </c>
      <c r="AB45">
        <v>9.18</v>
      </c>
      <c r="AC45">
        <v>3.85</v>
      </c>
      <c r="AD45">
        <v>7.34</v>
      </c>
      <c r="AE45">
        <v>14.43</v>
      </c>
      <c r="AF45">
        <v>0</v>
      </c>
      <c r="AG45">
        <v>28.85</v>
      </c>
      <c r="AH45">
        <v>38.47</v>
      </c>
      <c r="AI45">
        <v>31.74</v>
      </c>
      <c r="AJ45">
        <v>8.66</v>
      </c>
      <c r="AK45">
        <v>31.74</v>
      </c>
      <c r="AL45">
        <v>31.74</v>
      </c>
      <c r="AM45">
        <v>8.66</v>
      </c>
      <c r="AN45">
        <v>0</v>
      </c>
      <c r="AO45">
        <v>26.99</v>
      </c>
      <c r="AP45">
        <v>0</v>
      </c>
      <c r="AQ45">
        <v>26.99</v>
      </c>
      <c r="AR45">
        <v>0</v>
      </c>
      <c r="AS45">
        <v>85.41</v>
      </c>
    </row>
    <row r="46" spans="1:45">
      <c r="A46" t="s">
        <v>359</v>
      </c>
      <c r="G46" t="s">
        <v>88</v>
      </c>
      <c r="H46" s="74">
        <v>0.87</v>
      </c>
      <c r="I46" s="47">
        <v>0</v>
      </c>
      <c r="J46" s="47">
        <v>91.31</v>
      </c>
      <c r="K46" s="47">
        <v>194.29</v>
      </c>
      <c r="L46" s="47">
        <v>9.6199999999999992</v>
      </c>
      <c r="M46" s="75">
        <v>0</v>
      </c>
      <c r="N46" s="74">
        <v>0</v>
      </c>
      <c r="O46" s="47">
        <v>91.52000000000001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1.29</v>
      </c>
      <c r="Y46">
        <v>75</v>
      </c>
      <c r="Z46">
        <v>0.87</v>
      </c>
      <c r="AA46">
        <v>5.77</v>
      </c>
      <c r="AB46">
        <v>9.18</v>
      </c>
      <c r="AC46">
        <v>3.85</v>
      </c>
      <c r="AD46">
        <v>7.34</v>
      </c>
      <c r="AE46">
        <v>14.43</v>
      </c>
      <c r="AF46">
        <v>0</v>
      </c>
      <c r="AG46">
        <v>28.85</v>
      </c>
      <c r="AH46">
        <v>38.47</v>
      </c>
      <c r="AI46">
        <v>31.74</v>
      </c>
      <c r="AJ46">
        <v>8.66</v>
      </c>
      <c r="AK46">
        <v>31.74</v>
      </c>
      <c r="AL46">
        <v>31.74</v>
      </c>
      <c r="AM46">
        <v>8.66</v>
      </c>
      <c r="AN46">
        <v>0</v>
      </c>
      <c r="AO46">
        <v>26.99</v>
      </c>
      <c r="AP46">
        <v>0</v>
      </c>
      <c r="AQ46">
        <v>26.99</v>
      </c>
      <c r="AR46">
        <v>0</v>
      </c>
      <c r="AS46">
        <v>90.02</v>
      </c>
    </row>
    <row r="47" spans="1:45">
      <c r="A47" t="s">
        <v>360</v>
      </c>
      <c r="G47" t="s">
        <v>89</v>
      </c>
      <c r="H47" s="74">
        <v>0.87</v>
      </c>
      <c r="I47" s="47">
        <v>0</v>
      </c>
      <c r="J47" s="47">
        <v>95.17</v>
      </c>
      <c r="K47" s="47">
        <v>176.98</v>
      </c>
      <c r="L47" s="47">
        <v>9.6199999999999992</v>
      </c>
      <c r="M47" s="75">
        <v>0</v>
      </c>
      <c r="N47" s="74">
        <v>0</v>
      </c>
      <c r="O47" s="47">
        <v>91.52000000000001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1.38</v>
      </c>
      <c r="Y47">
        <v>75</v>
      </c>
      <c r="Z47">
        <v>0.87</v>
      </c>
      <c r="AA47">
        <v>5.77</v>
      </c>
      <c r="AB47">
        <v>9.18</v>
      </c>
      <c r="AC47">
        <v>3.85</v>
      </c>
      <c r="AD47">
        <v>7.34</v>
      </c>
      <c r="AE47">
        <v>14.43</v>
      </c>
      <c r="AF47">
        <v>0</v>
      </c>
      <c r="AG47">
        <v>28.85</v>
      </c>
      <c r="AH47">
        <v>38.47</v>
      </c>
      <c r="AI47">
        <v>25.97</v>
      </c>
      <c r="AJ47">
        <v>8.66</v>
      </c>
      <c r="AK47">
        <v>25.97</v>
      </c>
      <c r="AL47">
        <v>25.97</v>
      </c>
      <c r="AM47">
        <v>8.66</v>
      </c>
      <c r="AN47">
        <v>0</v>
      </c>
      <c r="AO47">
        <v>26.99</v>
      </c>
      <c r="AP47">
        <v>0</v>
      </c>
      <c r="AQ47">
        <v>26.99</v>
      </c>
      <c r="AR47">
        <v>0</v>
      </c>
      <c r="AS47">
        <v>93.79</v>
      </c>
    </row>
    <row r="48" spans="1:45">
      <c r="A48" t="s">
        <v>364</v>
      </c>
      <c r="G48" t="s">
        <v>90</v>
      </c>
      <c r="H48" s="74">
        <v>0.87</v>
      </c>
      <c r="I48" s="47">
        <v>0</v>
      </c>
      <c r="J48" s="47">
        <v>101.38</v>
      </c>
      <c r="K48" s="47">
        <v>176.98</v>
      </c>
      <c r="L48" s="47">
        <v>9.6199999999999992</v>
      </c>
      <c r="M48" s="75">
        <v>0</v>
      </c>
      <c r="N48" s="74">
        <v>0</v>
      </c>
      <c r="O48" s="47">
        <v>91.52000000000001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1.38</v>
      </c>
      <c r="Y48">
        <v>75</v>
      </c>
      <c r="Z48">
        <v>0.87</v>
      </c>
      <c r="AA48">
        <v>5.77</v>
      </c>
      <c r="AB48">
        <v>9.18</v>
      </c>
      <c r="AC48">
        <v>3.85</v>
      </c>
      <c r="AD48">
        <v>7.34</v>
      </c>
      <c r="AE48">
        <v>14.43</v>
      </c>
      <c r="AF48">
        <v>0</v>
      </c>
      <c r="AG48">
        <v>28.85</v>
      </c>
      <c r="AH48">
        <v>38.47</v>
      </c>
      <c r="AI48">
        <v>25.97</v>
      </c>
      <c r="AJ48">
        <v>8.66</v>
      </c>
      <c r="AK48">
        <v>25.97</v>
      </c>
      <c r="AL48">
        <v>25.97</v>
      </c>
      <c r="AM48">
        <v>8.66</v>
      </c>
      <c r="AN48">
        <v>0</v>
      </c>
      <c r="AO48">
        <v>26.99</v>
      </c>
      <c r="AP48">
        <v>0</v>
      </c>
      <c r="AQ48">
        <v>26.99</v>
      </c>
      <c r="AR48">
        <v>0</v>
      </c>
      <c r="AS48">
        <v>100</v>
      </c>
    </row>
    <row r="49" spans="1:45">
      <c r="A49" t="s">
        <v>365</v>
      </c>
      <c r="G49" t="s">
        <v>91</v>
      </c>
      <c r="H49" s="74">
        <v>0.87</v>
      </c>
      <c r="I49" s="47">
        <v>0</v>
      </c>
      <c r="J49" s="47">
        <v>101.38</v>
      </c>
      <c r="K49" s="47">
        <v>176.98</v>
      </c>
      <c r="L49" s="47">
        <v>9.6199999999999992</v>
      </c>
      <c r="M49" s="75">
        <v>0</v>
      </c>
      <c r="N49" s="74">
        <v>0</v>
      </c>
      <c r="O49" s="47">
        <v>91.52000000000001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1.38</v>
      </c>
      <c r="Y49">
        <v>75</v>
      </c>
      <c r="Z49">
        <v>0.87</v>
      </c>
      <c r="AA49">
        <v>5.77</v>
      </c>
      <c r="AB49">
        <v>9.18</v>
      </c>
      <c r="AC49">
        <v>3.85</v>
      </c>
      <c r="AD49">
        <v>7.34</v>
      </c>
      <c r="AE49">
        <v>14.43</v>
      </c>
      <c r="AF49">
        <v>0</v>
      </c>
      <c r="AG49">
        <v>28.85</v>
      </c>
      <c r="AH49">
        <v>38.47</v>
      </c>
      <c r="AI49">
        <v>25.97</v>
      </c>
      <c r="AJ49">
        <v>8.66</v>
      </c>
      <c r="AK49">
        <v>25.97</v>
      </c>
      <c r="AL49">
        <v>25.97</v>
      </c>
      <c r="AM49">
        <v>8.66</v>
      </c>
      <c r="AN49">
        <v>0</v>
      </c>
      <c r="AO49">
        <v>26.99</v>
      </c>
      <c r="AP49">
        <v>0</v>
      </c>
      <c r="AQ49">
        <v>26.99</v>
      </c>
      <c r="AR49">
        <v>0</v>
      </c>
      <c r="AS49">
        <v>100</v>
      </c>
    </row>
    <row r="50" spans="1:45">
      <c r="A50" t="s">
        <v>366</v>
      </c>
      <c r="G50" t="s">
        <v>92</v>
      </c>
      <c r="H50" s="74">
        <v>0.87</v>
      </c>
      <c r="I50" s="47">
        <v>0</v>
      </c>
      <c r="J50" s="47">
        <v>101.38</v>
      </c>
      <c r="K50" s="47">
        <v>176.98</v>
      </c>
      <c r="L50" s="47">
        <v>9.6199999999999992</v>
      </c>
      <c r="M50" s="75">
        <v>0</v>
      </c>
      <c r="N50" s="74">
        <v>0</v>
      </c>
      <c r="O50" s="47">
        <v>91.52000000000001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1.38</v>
      </c>
      <c r="Y50">
        <v>75</v>
      </c>
      <c r="Z50">
        <v>0.87</v>
      </c>
      <c r="AA50">
        <v>5.77</v>
      </c>
      <c r="AB50">
        <v>9.18</v>
      </c>
      <c r="AC50">
        <v>3.85</v>
      </c>
      <c r="AD50">
        <v>7.34</v>
      </c>
      <c r="AE50">
        <v>14.43</v>
      </c>
      <c r="AF50">
        <v>0</v>
      </c>
      <c r="AG50">
        <v>28.85</v>
      </c>
      <c r="AH50">
        <v>38.47</v>
      </c>
      <c r="AI50">
        <v>25.97</v>
      </c>
      <c r="AJ50">
        <v>8.66</v>
      </c>
      <c r="AK50">
        <v>25.97</v>
      </c>
      <c r="AL50">
        <v>25.97</v>
      </c>
      <c r="AM50">
        <v>8.66</v>
      </c>
      <c r="AN50">
        <v>0</v>
      </c>
      <c r="AO50">
        <v>26.99</v>
      </c>
      <c r="AP50">
        <v>0</v>
      </c>
      <c r="AQ50">
        <v>26.99</v>
      </c>
      <c r="AR50">
        <v>0</v>
      </c>
      <c r="AS50">
        <v>100</v>
      </c>
    </row>
    <row r="51" spans="1:45">
      <c r="A51" t="s">
        <v>367</v>
      </c>
      <c r="G51" t="s">
        <v>93</v>
      </c>
      <c r="H51" s="74">
        <v>0.87</v>
      </c>
      <c r="I51" s="47">
        <v>0</v>
      </c>
      <c r="J51" s="47">
        <v>101.38</v>
      </c>
      <c r="K51" s="47">
        <v>168.30999999999997</v>
      </c>
      <c r="L51" s="47">
        <v>9.6199999999999992</v>
      </c>
      <c r="M51" s="75">
        <v>0</v>
      </c>
      <c r="N51" s="74">
        <v>0</v>
      </c>
      <c r="O51" s="47">
        <v>91.52000000000001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1.38</v>
      </c>
      <c r="Y51">
        <v>75</v>
      </c>
      <c r="Z51">
        <v>0.87</v>
      </c>
      <c r="AA51">
        <v>5.77</v>
      </c>
      <c r="AB51">
        <v>9.18</v>
      </c>
      <c r="AC51">
        <v>3.85</v>
      </c>
      <c r="AD51">
        <v>7.34</v>
      </c>
      <c r="AE51">
        <v>14.43</v>
      </c>
      <c r="AF51">
        <v>0</v>
      </c>
      <c r="AG51">
        <v>28.85</v>
      </c>
      <c r="AH51">
        <v>38.47</v>
      </c>
      <c r="AI51">
        <v>23.08</v>
      </c>
      <c r="AJ51">
        <v>8.66</v>
      </c>
      <c r="AK51">
        <v>23.08</v>
      </c>
      <c r="AL51">
        <v>23.08</v>
      </c>
      <c r="AM51">
        <v>8.66</v>
      </c>
      <c r="AN51">
        <v>0</v>
      </c>
      <c r="AO51">
        <v>26.99</v>
      </c>
      <c r="AP51">
        <v>0</v>
      </c>
      <c r="AQ51">
        <v>26.99</v>
      </c>
      <c r="AR51">
        <v>0</v>
      </c>
      <c r="AS51">
        <v>100</v>
      </c>
    </row>
    <row r="52" spans="1:45">
      <c r="A52" t="s">
        <v>368</v>
      </c>
      <c r="G52" t="s">
        <v>94</v>
      </c>
      <c r="H52" s="74">
        <v>0.87</v>
      </c>
      <c r="I52" s="47">
        <v>0</v>
      </c>
      <c r="J52" s="47">
        <v>101.38</v>
      </c>
      <c r="K52" s="47">
        <v>168.30999999999997</v>
      </c>
      <c r="L52" s="47">
        <v>9.6199999999999992</v>
      </c>
      <c r="M52" s="75">
        <v>0</v>
      </c>
      <c r="N52" s="74">
        <v>0</v>
      </c>
      <c r="O52" s="47">
        <v>91.52000000000001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1.38</v>
      </c>
      <c r="Y52">
        <v>75</v>
      </c>
      <c r="Z52">
        <v>0.87</v>
      </c>
      <c r="AA52">
        <v>5.77</v>
      </c>
      <c r="AB52">
        <v>9.18</v>
      </c>
      <c r="AC52">
        <v>3.85</v>
      </c>
      <c r="AD52">
        <v>7.34</v>
      </c>
      <c r="AE52">
        <v>14.43</v>
      </c>
      <c r="AF52">
        <v>0</v>
      </c>
      <c r="AG52">
        <v>28.85</v>
      </c>
      <c r="AH52">
        <v>38.47</v>
      </c>
      <c r="AI52">
        <v>23.08</v>
      </c>
      <c r="AJ52">
        <v>8.66</v>
      </c>
      <c r="AK52">
        <v>23.08</v>
      </c>
      <c r="AL52">
        <v>23.08</v>
      </c>
      <c r="AM52">
        <v>8.66</v>
      </c>
      <c r="AN52">
        <v>0</v>
      </c>
      <c r="AO52">
        <v>26.99</v>
      </c>
      <c r="AP52">
        <v>0</v>
      </c>
      <c r="AQ52">
        <v>26.99</v>
      </c>
      <c r="AR52">
        <v>0</v>
      </c>
      <c r="AS52">
        <v>100</v>
      </c>
    </row>
    <row r="53" spans="1:45">
      <c r="A53" t="s">
        <v>399</v>
      </c>
      <c r="G53" t="s">
        <v>95</v>
      </c>
      <c r="H53" s="74">
        <v>0.87</v>
      </c>
      <c r="I53" s="47">
        <v>0</v>
      </c>
      <c r="J53" s="47">
        <v>101.38</v>
      </c>
      <c r="K53" s="47">
        <v>168.30999999999997</v>
      </c>
      <c r="L53" s="47">
        <v>9.6199999999999992</v>
      </c>
      <c r="M53" s="75">
        <v>0</v>
      </c>
      <c r="N53" s="74">
        <v>0</v>
      </c>
      <c r="O53" s="47">
        <v>91.52000000000001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1.38</v>
      </c>
      <c r="Y53">
        <v>75</v>
      </c>
      <c r="Z53">
        <v>0.87</v>
      </c>
      <c r="AA53">
        <v>5.77</v>
      </c>
      <c r="AB53">
        <v>9.18</v>
      </c>
      <c r="AC53">
        <v>3.85</v>
      </c>
      <c r="AD53">
        <v>7.34</v>
      </c>
      <c r="AE53">
        <v>14.43</v>
      </c>
      <c r="AF53">
        <v>0</v>
      </c>
      <c r="AG53">
        <v>28.85</v>
      </c>
      <c r="AH53">
        <v>38.47</v>
      </c>
      <c r="AI53">
        <v>23.08</v>
      </c>
      <c r="AJ53">
        <v>8.66</v>
      </c>
      <c r="AK53">
        <v>23.08</v>
      </c>
      <c r="AL53">
        <v>23.08</v>
      </c>
      <c r="AM53">
        <v>8.66</v>
      </c>
      <c r="AN53">
        <v>0</v>
      </c>
      <c r="AO53">
        <v>26.99</v>
      </c>
      <c r="AP53">
        <v>0</v>
      </c>
      <c r="AQ53">
        <v>26.99</v>
      </c>
      <c r="AR53">
        <v>0</v>
      </c>
      <c r="AS53">
        <v>100</v>
      </c>
    </row>
    <row r="54" spans="1:45">
      <c r="A54" t="s">
        <v>398</v>
      </c>
      <c r="G54" t="s">
        <v>96</v>
      </c>
      <c r="H54" s="74">
        <v>0.87</v>
      </c>
      <c r="I54" s="47">
        <v>0</v>
      </c>
      <c r="J54" s="47">
        <v>101.38</v>
      </c>
      <c r="K54" s="47">
        <v>168.30999999999997</v>
      </c>
      <c r="L54" s="47">
        <v>9.6199999999999992</v>
      </c>
      <c r="M54" s="75">
        <v>0</v>
      </c>
      <c r="N54" s="74">
        <v>0</v>
      </c>
      <c r="O54" s="47">
        <v>91.52000000000001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1.38</v>
      </c>
      <c r="Y54">
        <v>75</v>
      </c>
      <c r="Z54">
        <v>0.87</v>
      </c>
      <c r="AA54">
        <v>5.77</v>
      </c>
      <c r="AB54">
        <v>9.18</v>
      </c>
      <c r="AC54">
        <v>3.85</v>
      </c>
      <c r="AD54">
        <v>7.34</v>
      </c>
      <c r="AE54">
        <v>14.43</v>
      </c>
      <c r="AF54">
        <v>0</v>
      </c>
      <c r="AG54">
        <v>28.85</v>
      </c>
      <c r="AH54">
        <v>38.47</v>
      </c>
      <c r="AI54">
        <v>23.08</v>
      </c>
      <c r="AJ54">
        <v>8.66</v>
      </c>
      <c r="AK54">
        <v>23.08</v>
      </c>
      <c r="AL54">
        <v>23.08</v>
      </c>
      <c r="AM54">
        <v>8.66</v>
      </c>
      <c r="AN54">
        <v>0</v>
      </c>
      <c r="AO54">
        <v>26.99</v>
      </c>
      <c r="AP54">
        <v>0</v>
      </c>
      <c r="AQ54">
        <v>26.99</v>
      </c>
      <c r="AR54">
        <v>0</v>
      </c>
      <c r="AS54">
        <v>100</v>
      </c>
    </row>
    <row r="55" spans="1:45">
      <c r="A55" t="s">
        <v>400</v>
      </c>
      <c r="G55" t="s">
        <v>97</v>
      </c>
      <c r="H55" s="74">
        <v>0.87</v>
      </c>
      <c r="I55" s="47">
        <v>0</v>
      </c>
      <c r="J55" s="47">
        <v>101.29</v>
      </c>
      <c r="K55" s="47">
        <v>168.30999999999997</v>
      </c>
      <c r="L55" s="47">
        <v>9.6199999999999992</v>
      </c>
      <c r="M55" s="75">
        <v>0</v>
      </c>
      <c r="N55" s="74">
        <v>0</v>
      </c>
      <c r="O55" s="47">
        <v>91.52000000000001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1.29</v>
      </c>
      <c r="Y55">
        <v>75</v>
      </c>
      <c r="Z55">
        <v>0.87</v>
      </c>
      <c r="AA55">
        <v>5.77</v>
      </c>
      <c r="AB55">
        <v>9.18</v>
      </c>
      <c r="AC55">
        <v>3.85</v>
      </c>
      <c r="AD55">
        <v>7.34</v>
      </c>
      <c r="AE55">
        <v>14.43</v>
      </c>
      <c r="AF55">
        <v>0</v>
      </c>
      <c r="AG55">
        <v>28.85</v>
      </c>
      <c r="AH55">
        <v>38.47</v>
      </c>
      <c r="AI55">
        <v>23.08</v>
      </c>
      <c r="AJ55">
        <v>8.66</v>
      </c>
      <c r="AK55">
        <v>23.08</v>
      </c>
      <c r="AL55">
        <v>23.08</v>
      </c>
      <c r="AM55">
        <v>8.66</v>
      </c>
      <c r="AN55">
        <v>0</v>
      </c>
      <c r="AO55">
        <v>26.99</v>
      </c>
      <c r="AP55">
        <v>0</v>
      </c>
      <c r="AQ55">
        <v>26.99</v>
      </c>
      <c r="AR55">
        <v>0</v>
      </c>
      <c r="AS55">
        <v>100</v>
      </c>
    </row>
    <row r="56" spans="1:45">
      <c r="A56" t="s">
        <v>400</v>
      </c>
      <c r="G56" t="s">
        <v>98</v>
      </c>
      <c r="H56" s="74">
        <v>0.87</v>
      </c>
      <c r="I56" s="47">
        <v>0</v>
      </c>
      <c r="J56" s="47">
        <v>101.29</v>
      </c>
      <c r="K56" s="47">
        <v>168.30999999999997</v>
      </c>
      <c r="L56" s="47">
        <v>9.6199999999999992</v>
      </c>
      <c r="M56" s="75">
        <v>0</v>
      </c>
      <c r="N56" s="74">
        <v>0</v>
      </c>
      <c r="O56" s="47">
        <v>91.52000000000001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1.29</v>
      </c>
      <c r="Y56">
        <v>75</v>
      </c>
      <c r="Z56">
        <v>0.87</v>
      </c>
      <c r="AA56">
        <v>5.77</v>
      </c>
      <c r="AB56">
        <v>9.18</v>
      </c>
      <c r="AC56">
        <v>3.85</v>
      </c>
      <c r="AD56">
        <v>7.34</v>
      </c>
      <c r="AE56">
        <v>14.43</v>
      </c>
      <c r="AF56">
        <v>0</v>
      </c>
      <c r="AG56">
        <v>28.85</v>
      </c>
      <c r="AH56">
        <v>38.47</v>
      </c>
      <c r="AI56">
        <v>23.08</v>
      </c>
      <c r="AJ56">
        <v>8.66</v>
      </c>
      <c r="AK56">
        <v>23.08</v>
      </c>
      <c r="AL56">
        <v>23.08</v>
      </c>
      <c r="AM56">
        <v>8.66</v>
      </c>
      <c r="AN56">
        <v>0</v>
      </c>
      <c r="AO56">
        <v>26.99</v>
      </c>
      <c r="AP56">
        <v>0</v>
      </c>
      <c r="AQ56">
        <v>26.99</v>
      </c>
      <c r="AR56">
        <v>0</v>
      </c>
      <c r="AS56">
        <v>100</v>
      </c>
    </row>
    <row r="57" spans="1:45">
      <c r="G57" t="s">
        <v>99</v>
      </c>
      <c r="H57" s="74">
        <v>0.87</v>
      </c>
      <c r="I57" s="47">
        <v>0</v>
      </c>
      <c r="J57" s="47">
        <v>101.29</v>
      </c>
      <c r="K57" s="47">
        <v>168.30999999999997</v>
      </c>
      <c r="L57" s="47">
        <v>9.6199999999999992</v>
      </c>
      <c r="M57" s="75">
        <v>0</v>
      </c>
      <c r="N57" s="74">
        <v>0</v>
      </c>
      <c r="O57" s="47">
        <v>91.52000000000001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1.29</v>
      </c>
      <c r="Y57">
        <v>75</v>
      </c>
      <c r="Z57">
        <v>0.87</v>
      </c>
      <c r="AA57">
        <v>5.77</v>
      </c>
      <c r="AB57">
        <v>9.18</v>
      </c>
      <c r="AC57">
        <v>3.85</v>
      </c>
      <c r="AD57">
        <v>7.34</v>
      </c>
      <c r="AE57">
        <v>14.43</v>
      </c>
      <c r="AF57">
        <v>0</v>
      </c>
      <c r="AG57">
        <v>28.85</v>
      </c>
      <c r="AH57">
        <v>38.47</v>
      </c>
      <c r="AI57">
        <v>23.08</v>
      </c>
      <c r="AJ57">
        <v>8.66</v>
      </c>
      <c r="AK57">
        <v>23.08</v>
      </c>
      <c r="AL57">
        <v>23.08</v>
      </c>
      <c r="AM57">
        <v>8.66</v>
      </c>
      <c r="AN57">
        <v>0</v>
      </c>
      <c r="AO57">
        <v>26.99</v>
      </c>
      <c r="AP57">
        <v>0</v>
      </c>
      <c r="AQ57">
        <v>26.99</v>
      </c>
      <c r="AR57">
        <v>0</v>
      </c>
      <c r="AS57">
        <v>100</v>
      </c>
    </row>
    <row r="58" spans="1:45">
      <c r="G58" t="s">
        <v>100</v>
      </c>
      <c r="H58" s="74">
        <v>0.87</v>
      </c>
      <c r="I58" s="47">
        <v>0</v>
      </c>
      <c r="J58" s="47">
        <v>101.29</v>
      </c>
      <c r="K58" s="47">
        <v>168.30999999999997</v>
      </c>
      <c r="L58" s="47">
        <v>9.6199999999999992</v>
      </c>
      <c r="M58" s="75">
        <v>0</v>
      </c>
      <c r="N58" s="74">
        <v>0</v>
      </c>
      <c r="O58" s="47">
        <v>91.52000000000001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1.29</v>
      </c>
      <c r="Y58">
        <v>75</v>
      </c>
      <c r="Z58">
        <v>0.87</v>
      </c>
      <c r="AA58">
        <v>5.77</v>
      </c>
      <c r="AB58">
        <v>9.18</v>
      </c>
      <c r="AC58">
        <v>3.85</v>
      </c>
      <c r="AD58">
        <v>7.34</v>
      </c>
      <c r="AE58">
        <v>14.43</v>
      </c>
      <c r="AF58">
        <v>0</v>
      </c>
      <c r="AG58">
        <v>28.85</v>
      </c>
      <c r="AH58">
        <v>38.47</v>
      </c>
      <c r="AI58">
        <v>23.08</v>
      </c>
      <c r="AJ58">
        <v>8.66</v>
      </c>
      <c r="AK58">
        <v>23.08</v>
      </c>
      <c r="AL58">
        <v>23.08</v>
      </c>
      <c r="AM58">
        <v>8.66</v>
      </c>
      <c r="AN58">
        <v>0</v>
      </c>
      <c r="AO58">
        <v>26.99</v>
      </c>
      <c r="AP58">
        <v>0</v>
      </c>
      <c r="AQ58">
        <v>26.99</v>
      </c>
      <c r="AR58">
        <v>0</v>
      </c>
      <c r="AS58">
        <v>100</v>
      </c>
    </row>
    <row r="59" spans="1:45">
      <c r="G59" t="s">
        <v>101</v>
      </c>
      <c r="H59" s="74">
        <v>0.87</v>
      </c>
      <c r="I59" s="47">
        <v>0</v>
      </c>
      <c r="J59" s="47">
        <v>101.29</v>
      </c>
      <c r="K59" s="47">
        <v>168.30999999999997</v>
      </c>
      <c r="L59" s="47">
        <v>9.6199999999999992</v>
      </c>
      <c r="M59" s="75">
        <v>0</v>
      </c>
      <c r="N59" s="74">
        <v>0</v>
      </c>
      <c r="O59" s="47">
        <v>91.52000000000001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1.29</v>
      </c>
      <c r="Y59">
        <v>75</v>
      </c>
      <c r="Z59">
        <v>0.87</v>
      </c>
      <c r="AA59">
        <v>5.77</v>
      </c>
      <c r="AB59">
        <v>9.18</v>
      </c>
      <c r="AC59">
        <v>3.85</v>
      </c>
      <c r="AD59">
        <v>7.34</v>
      </c>
      <c r="AE59">
        <v>14.43</v>
      </c>
      <c r="AF59">
        <v>0</v>
      </c>
      <c r="AG59">
        <v>28.85</v>
      </c>
      <c r="AH59">
        <v>38.47</v>
      </c>
      <c r="AI59">
        <v>23.08</v>
      </c>
      <c r="AJ59">
        <v>8.66</v>
      </c>
      <c r="AK59">
        <v>23.08</v>
      </c>
      <c r="AL59">
        <v>23.08</v>
      </c>
      <c r="AM59">
        <v>8.66</v>
      </c>
      <c r="AN59">
        <v>0</v>
      </c>
      <c r="AO59">
        <v>26.99</v>
      </c>
      <c r="AP59">
        <v>0</v>
      </c>
      <c r="AQ59">
        <v>26.99</v>
      </c>
      <c r="AR59">
        <v>0</v>
      </c>
      <c r="AS59">
        <v>100</v>
      </c>
    </row>
    <row r="60" spans="1:45">
      <c r="G60" t="s">
        <v>102</v>
      </c>
      <c r="H60" s="74">
        <v>0.87</v>
      </c>
      <c r="I60" s="47">
        <v>0</v>
      </c>
      <c r="J60" s="47">
        <v>101.29</v>
      </c>
      <c r="K60" s="47">
        <v>168.30999999999997</v>
      </c>
      <c r="L60" s="47">
        <v>9.6199999999999992</v>
      </c>
      <c r="M60" s="75">
        <v>0</v>
      </c>
      <c r="N60" s="74">
        <v>0</v>
      </c>
      <c r="O60" s="47">
        <v>91.52000000000001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1.29</v>
      </c>
      <c r="Y60">
        <v>75</v>
      </c>
      <c r="Z60">
        <v>0.87</v>
      </c>
      <c r="AA60">
        <v>5.77</v>
      </c>
      <c r="AB60">
        <v>9.18</v>
      </c>
      <c r="AC60">
        <v>3.85</v>
      </c>
      <c r="AD60">
        <v>7.34</v>
      </c>
      <c r="AE60">
        <v>14.43</v>
      </c>
      <c r="AF60">
        <v>0</v>
      </c>
      <c r="AG60">
        <v>28.85</v>
      </c>
      <c r="AH60">
        <v>38.47</v>
      </c>
      <c r="AI60">
        <v>23.08</v>
      </c>
      <c r="AJ60">
        <v>8.66</v>
      </c>
      <c r="AK60">
        <v>23.08</v>
      </c>
      <c r="AL60">
        <v>23.08</v>
      </c>
      <c r="AM60">
        <v>8.66</v>
      </c>
      <c r="AN60">
        <v>0</v>
      </c>
      <c r="AO60">
        <v>26.99</v>
      </c>
      <c r="AP60">
        <v>0</v>
      </c>
      <c r="AQ60">
        <v>26.99</v>
      </c>
      <c r="AR60">
        <v>0</v>
      </c>
      <c r="AS60">
        <v>100</v>
      </c>
    </row>
    <row r="61" spans="1:45">
      <c r="G61" t="s">
        <v>103</v>
      </c>
      <c r="H61" s="74">
        <v>0.87</v>
      </c>
      <c r="I61" s="47">
        <v>0</v>
      </c>
      <c r="J61" s="47">
        <v>101.29</v>
      </c>
      <c r="K61" s="47">
        <v>168.30999999999997</v>
      </c>
      <c r="L61" s="47">
        <v>9.6199999999999992</v>
      </c>
      <c r="M61" s="75">
        <v>0</v>
      </c>
      <c r="N61" s="74">
        <v>0</v>
      </c>
      <c r="O61" s="47">
        <v>91.52000000000001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1.29</v>
      </c>
      <c r="Y61">
        <v>75</v>
      </c>
      <c r="Z61">
        <v>0.87</v>
      </c>
      <c r="AA61">
        <v>5.77</v>
      </c>
      <c r="AB61">
        <v>9.18</v>
      </c>
      <c r="AC61">
        <v>3.85</v>
      </c>
      <c r="AD61">
        <v>7.34</v>
      </c>
      <c r="AE61">
        <v>14.43</v>
      </c>
      <c r="AF61">
        <v>0</v>
      </c>
      <c r="AG61">
        <v>28.85</v>
      </c>
      <c r="AH61">
        <v>38.47</v>
      </c>
      <c r="AI61">
        <v>23.08</v>
      </c>
      <c r="AJ61">
        <v>8.66</v>
      </c>
      <c r="AK61">
        <v>23.08</v>
      </c>
      <c r="AL61">
        <v>23.08</v>
      </c>
      <c r="AM61">
        <v>8.66</v>
      </c>
      <c r="AN61">
        <v>0</v>
      </c>
      <c r="AO61">
        <v>26.99</v>
      </c>
      <c r="AP61">
        <v>0</v>
      </c>
      <c r="AQ61">
        <v>26.99</v>
      </c>
      <c r="AR61">
        <v>0</v>
      </c>
      <c r="AS61">
        <v>100</v>
      </c>
    </row>
    <row r="62" spans="1:45">
      <c r="G62" t="s">
        <v>104</v>
      </c>
      <c r="H62" s="74">
        <v>0.87</v>
      </c>
      <c r="I62" s="47">
        <v>0</v>
      </c>
      <c r="J62" s="47">
        <v>101.29</v>
      </c>
      <c r="K62" s="47">
        <v>168.30999999999997</v>
      </c>
      <c r="L62" s="47">
        <v>9.6199999999999992</v>
      </c>
      <c r="M62" s="75">
        <v>0</v>
      </c>
      <c r="N62" s="74">
        <v>0</v>
      </c>
      <c r="O62" s="47">
        <v>91.52000000000001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1.29</v>
      </c>
      <c r="Y62">
        <v>75</v>
      </c>
      <c r="Z62">
        <v>0.87</v>
      </c>
      <c r="AA62">
        <v>5.77</v>
      </c>
      <c r="AB62">
        <v>9.18</v>
      </c>
      <c r="AC62">
        <v>3.85</v>
      </c>
      <c r="AD62">
        <v>7.34</v>
      </c>
      <c r="AE62">
        <v>14.43</v>
      </c>
      <c r="AF62">
        <v>0</v>
      </c>
      <c r="AG62">
        <v>28.85</v>
      </c>
      <c r="AH62">
        <v>38.47</v>
      </c>
      <c r="AI62">
        <v>23.08</v>
      </c>
      <c r="AJ62">
        <v>8.66</v>
      </c>
      <c r="AK62">
        <v>23.08</v>
      </c>
      <c r="AL62">
        <v>23.08</v>
      </c>
      <c r="AM62">
        <v>8.66</v>
      </c>
      <c r="AN62">
        <v>0</v>
      </c>
      <c r="AO62">
        <v>26.99</v>
      </c>
      <c r="AP62">
        <v>0</v>
      </c>
      <c r="AQ62">
        <v>26.99</v>
      </c>
      <c r="AR62">
        <v>0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101.29</v>
      </c>
      <c r="K63" s="47">
        <v>168.30999999999997</v>
      </c>
      <c r="L63" s="47">
        <v>9.6199999999999992</v>
      </c>
      <c r="M63" s="75">
        <v>0</v>
      </c>
      <c r="N63" s="74">
        <v>0</v>
      </c>
      <c r="O63" s="47">
        <v>91.52000000000001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1.29</v>
      </c>
      <c r="Y63">
        <v>75</v>
      </c>
      <c r="Z63">
        <v>0.67</v>
      </c>
      <c r="AA63">
        <v>5.77</v>
      </c>
      <c r="AB63">
        <v>9.18</v>
      </c>
      <c r="AC63">
        <v>3.85</v>
      </c>
      <c r="AD63">
        <v>7.34</v>
      </c>
      <c r="AE63">
        <v>14.43</v>
      </c>
      <c r="AF63">
        <v>0</v>
      </c>
      <c r="AG63">
        <v>28.85</v>
      </c>
      <c r="AH63">
        <v>38.47</v>
      </c>
      <c r="AI63">
        <v>23.08</v>
      </c>
      <c r="AJ63">
        <v>8.66</v>
      </c>
      <c r="AK63">
        <v>23.08</v>
      </c>
      <c r="AL63">
        <v>23.08</v>
      </c>
      <c r="AM63">
        <v>8.66</v>
      </c>
      <c r="AN63">
        <v>0</v>
      </c>
      <c r="AO63">
        <v>26.99</v>
      </c>
      <c r="AP63">
        <v>0</v>
      </c>
      <c r="AQ63">
        <v>26.99</v>
      </c>
      <c r="AR63">
        <v>0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98.27000000000001</v>
      </c>
      <c r="K64" s="47">
        <v>168.30999999999997</v>
      </c>
      <c r="L64" s="47">
        <v>9.6199999999999992</v>
      </c>
      <c r="M64" s="75">
        <v>0</v>
      </c>
      <c r="N64" s="74">
        <v>0</v>
      </c>
      <c r="O64" s="47">
        <v>91.52000000000001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1.29</v>
      </c>
      <c r="Y64">
        <v>75</v>
      </c>
      <c r="Z64">
        <v>0.67</v>
      </c>
      <c r="AA64">
        <v>5.77</v>
      </c>
      <c r="AB64">
        <v>9.18</v>
      </c>
      <c r="AC64">
        <v>3.85</v>
      </c>
      <c r="AD64">
        <v>7.34</v>
      </c>
      <c r="AE64">
        <v>14.43</v>
      </c>
      <c r="AF64">
        <v>0</v>
      </c>
      <c r="AG64">
        <v>28.85</v>
      </c>
      <c r="AH64">
        <v>38.47</v>
      </c>
      <c r="AI64">
        <v>23.08</v>
      </c>
      <c r="AJ64">
        <v>8.66</v>
      </c>
      <c r="AK64">
        <v>23.08</v>
      </c>
      <c r="AL64">
        <v>23.08</v>
      </c>
      <c r="AM64">
        <v>8.66</v>
      </c>
      <c r="AN64">
        <v>0</v>
      </c>
      <c r="AO64">
        <v>26.99</v>
      </c>
      <c r="AP64">
        <v>0</v>
      </c>
      <c r="AQ64">
        <v>26.99</v>
      </c>
      <c r="AR64">
        <v>0</v>
      </c>
      <c r="AS64">
        <v>96.98</v>
      </c>
    </row>
    <row r="65" spans="7:45">
      <c r="G65" t="s">
        <v>107</v>
      </c>
      <c r="H65" s="74">
        <v>0.67</v>
      </c>
      <c r="I65" s="47">
        <v>0</v>
      </c>
      <c r="J65" s="47">
        <v>91.490000000000009</v>
      </c>
      <c r="K65" s="47">
        <v>168.30999999999997</v>
      </c>
      <c r="L65" s="47">
        <v>9.6199999999999992</v>
      </c>
      <c r="M65" s="75">
        <v>0</v>
      </c>
      <c r="N65" s="74">
        <v>0</v>
      </c>
      <c r="O65" s="47">
        <v>91.52000000000001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1.29</v>
      </c>
      <c r="Y65">
        <v>75</v>
      </c>
      <c r="Z65">
        <v>0.67</v>
      </c>
      <c r="AA65">
        <v>5.77</v>
      </c>
      <c r="AB65">
        <v>9.18</v>
      </c>
      <c r="AC65">
        <v>3.85</v>
      </c>
      <c r="AD65">
        <v>7.34</v>
      </c>
      <c r="AE65">
        <v>14.43</v>
      </c>
      <c r="AF65">
        <v>0</v>
      </c>
      <c r="AG65">
        <v>28.85</v>
      </c>
      <c r="AH65">
        <v>38.47</v>
      </c>
      <c r="AI65">
        <v>23.08</v>
      </c>
      <c r="AJ65">
        <v>8.66</v>
      </c>
      <c r="AK65">
        <v>23.08</v>
      </c>
      <c r="AL65">
        <v>23.08</v>
      </c>
      <c r="AM65">
        <v>8.66</v>
      </c>
      <c r="AN65">
        <v>0</v>
      </c>
      <c r="AO65">
        <v>26.99</v>
      </c>
      <c r="AP65">
        <v>0</v>
      </c>
      <c r="AQ65">
        <v>26.99</v>
      </c>
      <c r="AR65">
        <v>0</v>
      </c>
      <c r="AS65">
        <v>90.2</v>
      </c>
    </row>
    <row r="66" spans="7:45">
      <c r="G66" t="s">
        <v>108</v>
      </c>
      <c r="H66" s="74">
        <v>0.67</v>
      </c>
      <c r="I66" s="47">
        <v>0</v>
      </c>
      <c r="J66" s="47">
        <v>84.89</v>
      </c>
      <c r="K66" s="47">
        <v>168.30999999999997</v>
      </c>
      <c r="L66" s="47">
        <v>9.6199999999999992</v>
      </c>
      <c r="M66" s="75">
        <v>0</v>
      </c>
      <c r="N66" s="74">
        <v>0</v>
      </c>
      <c r="O66" s="47">
        <v>91.52000000000001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1.29</v>
      </c>
      <c r="Y66">
        <v>75</v>
      </c>
      <c r="Z66">
        <v>0.67</v>
      </c>
      <c r="AA66">
        <v>5.77</v>
      </c>
      <c r="AB66">
        <v>9.18</v>
      </c>
      <c r="AC66">
        <v>3.85</v>
      </c>
      <c r="AD66">
        <v>7.34</v>
      </c>
      <c r="AE66">
        <v>14.43</v>
      </c>
      <c r="AF66">
        <v>0</v>
      </c>
      <c r="AG66">
        <v>28.85</v>
      </c>
      <c r="AH66">
        <v>38.47</v>
      </c>
      <c r="AI66">
        <v>23.08</v>
      </c>
      <c r="AJ66">
        <v>8.66</v>
      </c>
      <c r="AK66">
        <v>23.08</v>
      </c>
      <c r="AL66">
        <v>23.08</v>
      </c>
      <c r="AM66">
        <v>8.66</v>
      </c>
      <c r="AN66">
        <v>0</v>
      </c>
      <c r="AO66">
        <v>26.99</v>
      </c>
      <c r="AP66">
        <v>0</v>
      </c>
      <c r="AQ66">
        <v>26.99</v>
      </c>
      <c r="AR66">
        <v>0</v>
      </c>
      <c r="AS66">
        <v>83.6</v>
      </c>
    </row>
    <row r="67" spans="7:45">
      <c r="G67" t="s">
        <v>109</v>
      </c>
      <c r="H67" s="74">
        <v>0.53</v>
      </c>
      <c r="I67" s="47">
        <v>0</v>
      </c>
      <c r="J67" s="47">
        <v>73.22999999999999</v>
      </c>
      <c r="K67" s="47">
        <v>168.30999999999997</v>
      </c>
      <c r="L67" s="47">
        <v>9.6199999999999992</v>
      </c>
      <c r="M67" s="75">
        <v>0</v>
      </c>
      <c r="N67" s="74">
        <v>0</v>
      </c>
      <c r="O67" s="47">
        <v>91.52000000000001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1.38</v>
      </c>
      <c r="Y67">
        <v>75</v>
      </c>
      <c r="Z67">
        <v>0.53</v>
      </c>
      <c r="AA67">
        <v>5.77</v>
      </c>
      <c r="AB67">
        <v>9.18</v>
      </c>
      <c r="AC67">
        <v>3.85</v>
      </c>
      <c r="AD67">
        <v>7.34</v>
      </c>
      <c r="AE67">
        <v>14.43</v>
      </c>
      <c r="AF67">
        <v>0</v>
      </c>
      <c r="AG67">
        <v>28.85</v>
      </c>
      <c r="AH67">
        <v>38.47</v>
      </c>
      <c r="AI67">
        <v>23.08</v>
      </c>
      <c r="AJ67">
        <v>8.66</v>
      </c>
      <c r="AK67">
        <v>23.08</v>
      </c>
      <c r="AL67">
        <v>23.08</v>
      </c>
      <c r="AM67">
        <v>8.66</v>
      </c>
      <c r="AN67">
        <v>0</v>
      </c>
      <c r="AO67">
        <v>26.99</v>
      </c>
      <c r="AP67">
        <v>0</v>
      </c>
      <c r="AQ67">
        <v>26.99</v>
      </c>
      <c r="AR67">
        <v>0</v>
      </c>
      <c r="AS67">
        <v>71.849999999999994</v>
      </c>
    </row>
    <row r="68" spans="7:45">
      <c r="G68" t="s">
        <v>110</v>
      </c>
      <c r="H68" s="74">
        <v>0.53</v>
      </c>
      <c r="I68" s="47">
        <v>0</v>
      </c>
      <c r="J68" s="47">
        <v>67.88</v>
      </c>
      <c r="K68" s="47">
        <v>168.30999999999997</v>
      </c>
      <c r="L68" s="47">
        <v>9.6199999999999992</v>
      </c>
      <c r="M68" s="75">
        <v>0</v>
      </c>
      <c r="N68" s="74">
        <v>0</v>
      </c>
      <c r="O68" s="47">
        <v>91.52000000000001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1.38</v>
      </c>
      <c r="Y68">
        <v>75</v>
      </c>
      <c r="Z68">
        <v>0.53</v>
      </c>
      <c r="AA68">
        <v>5.77</v>
      </c>
      <c r="AB68">
        <v>9.18</v>
      </c>
      <c r="AC68">
        <v>3.85</v>
      </c>
      <c r="AD68">
        <v>7.34</v>
      </c>
      <c r="AE68">
        <v>14.43</v>
      </c>
      <c r="AF68">
        <v>0</v>
      </c>
      <c r="AG68">
        <v>28.85</v>
      </c>
      <c r="AH68">
        <v>38.47</v>
      </c>
      <c r="AI68">
        <v>23.08</v>
      </c>
      <c r="AJ68">
        <v>8.66</v>
      </c>
      <c r="AK68">
        <v>23.08</v>
      </c>
      <c r="AL68">
        <v>23.08</v>
      </c>
      <c r="AM68">
        <v>8.66</v>
      </c>
      <c r="AN68">
        <v>0</v>
      </c>
      <c r="AO68">
        <v>26.99</v>
      </c>
      <c r="AP68">
        <v>0</v>
      </c>
      <c r="AQ68">
        <v>26.99</v>
      </c>
      <c r="AR68">
        <v>0</v>
      </c>
      <c r="AS68">
        <v>66.5</v>
      </c>
    </row>
    <row r="69" spans="7:45">
      <c r="G69" t="s">
        <v>111</v>
      </c>
      <c r="H69" s="74">
        <v>0.53</v>
      </c>
      <c r="I69" s="47">
        <v>0</v>
      </c>
      <c r="J69" s="47">
        <v>60.77</v>
      </c>
      <c r="K69" s="47">
        <v>165.23</v>
      </c>
      <c r="L69" s="47">
        <v>9.6199999999999992</v>
      </c>
      <c r="M69" s="75">
        <v>0</v>
      </c>
      <c r="N69" s="74">
        <v>0</v>
      </c>
      <c r="O69" s="47">
        <v>91.52000000000001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1.38</v>
      </c>
      <c r="Y69">
        <v>75</v>
      </c>
      <c r="Z69">
        <v>0.53</v>
      </c>
      <c r="AA69">
        <v>5.77</v>
      </c>
      <c r="AB69">
        <v>9.18</v>
      </c>
      <c r="AC69">
        <v>3.85</v>
      </c>
      <c r="AD69">
        <v>7.34</v>
      </c>
      <c r="AE69">
        <v>17.12</v>
      </c>
      <c r="AF69">
        <v>0</v>
      </c>
      <c r="AG69">
        <v>28.85</v>
      </c>
      <c r="AH69">
        <v>32.700000000000003</v>
      </c>
      <c r="AI69">
        <v>23.08</v>
      </c>
      <c r="AJ69">
        <v>8.66</v>
      </c>
      <c r="AK69">
        <v>23.08</v>
      </c>
      <c r="AL69">
        <v>23.08</v>
      </c>
      <c r="AM69">
        <v>8.66</v>
      </c>
      <c r="AN69">
        <v>0</v>
      </c>
      <c r="AO69">
        <v>26.99</v>
      </c>
      <c r="AP69">
        <v>0</v>
      </c>
      <c r="AQ69">
        <v>26.99</v>
      </c>
      <c r="AR69">
        <v>0</v>
      </c>
      <c r="AS69">
        <v>59.39</v>
      </c>
    </row>
    <row r="70" spans="7:45">
      <c r="G70" t="s">
        <v>112</v>
      </c>
      <c r="H70" s="74">
        <v>0.53</v>
      </c>
      <c r="I70" s="47">
        <v>0</v>
      </c>
      <c r="J70" s="47">
        <v>52.660000000000004</v>
      </c>
      <c r="K70" s="47">
        <v>156.09</v>
      </c>
      <c r="L70" s="47">
        <v>9.6199999999999992</v>
      </c>
      <c r="M70" s="75">
        <v>0</v>
      </c>
      <c r="N70" s="74">
        <v>0</v>
      </c>
      <c r="O70" s="47">
        <v>91.52000000000001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1.38</v>
      </c>
      <c r="Y70">
        <v>75</v>
      </c>
      <c r="Z70">
        <v>0.53</v>
      </c>
      <c r="AA70">
        <v>5.77</v>
      </c>
      <c r="AB70">
        <v>9.18</v>
      </c>
      <c r="AC70">
        <v>3.85</v>
      </c>
      <c r="AD70">
        <v>7.34</v>
      </c>
      <c r="AE70">
        <v>17.02</v>
      </c>
      <c r="AF70">
        <v>0</v>
      </c>
      <c r="AG70">
        <v>28.85</v>
      </c>
      <c r="AH70">
        <v>23.66</v>
      </c>
      <c r="AI70">
        <v>23.08</v>
      </c>
      <c r="AJ70">
        <v>8.66</v>
      </c>
      <c r="AK70">
        <v>23.08</v>
      </c>
      <c r="AL70">
        <v>23.08</v>
      </c>
      <c r="AM70">
        <v>8.66</v>
      </c>
      <c r="AN70">
        <v>0</v>
      </c>
      <c r="AO70">
        <v>26.99</v>
      </c>
      <c r="AP70">
        <v>0</v>
      </c>
      <c r="AQ70">
        <v>26.99</v>
      </c>
      <c r="AR70">
        <v>0</v>
      </c>
      <c r="AS70">
        <v>51.28</v>
      </c>
    </row>
    <row r="71" spans="7:45">
      <c r="G71" t="s">
        <v>113</v>
      </c>
      <c r="H71" s="74">
        <v>0.53</v>
      </c>
      <c r="I71" s="47">
        <v>0</v>
      </c>
      <c r="J71" s="47">
        <v>43.92</v>
      </c>
      <c r="K71" s="47">
        <v>141.38999999999999</v>
      </c>
      <c r="L71" s="47">
        <v>14.43</v>
      </c>
      <c r="M71" s="75">
        <v>0</v>
      </c>
      <c r="N71" s="74">
        <v>0</v>
      </c>
      <c r="O71" s="47">
        <v>91.52000000000001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1.38</v>
      </c>
      <c r="Y71">
        <v>75</v>
      </c>
      <c r="Z71">
        <v>0.53</v>
      </c>
      <c r="AA71">
        <v>9.6199999999999992</v>
      </c>
      <c r="AB71">
        <v>9.18</v>
      </c>
      <c r="AC71">
        <v>4.8099999999999996</v>
      </c>
      <c r="AD71">
        <v>7.34</v>
      </c>
      <c r="AE71">
        <v>0</v>
      </c>
      <c r="AF71">
        <v>0</v>
      </c>
      <c r="AG71">
        <v>28.85</v>
      </c>
      <c r="AH71">
        <v>0</v>
      </c>
      <c r="AI71">
        <v>31.74</v>
      </c>
      <c r="AJ71">
        <v>8.66</v>
      </c>
      <c r="AK71">
        <v>31.74</v>
      </c>
      <c r="AL71">
        <v>31.74</v>
      </c>
      <c r="AM71">
        <v>8.66</v>
      </c>
      <c r="AN71">
        <v>0</v>
      </c>
      <c r="AO71">
        <v>26.99</v>
      </c>
      <c r="AP71">
        <v>0</v>
      </c>
      <c r="AQ71">
        <v>26.99</v>
      </c>
      <c r="AR71">
        <v>0</v>
      </c>
      <c r="AS71">
        <v>42.54</v>
      </c>
    </row>
    <row r="72" spans="7:45">
      <c r="G72" t="s">
        <v>114</v>
      </c>
      <c r="H72" s="74">
        <v>0.53</v>
      </c>
      <c r="I72" s="47">
        <v>0</v>
      </c>
      <c r="J72" s="47">
        <v>32.950000000000003</v>
      </c>
      <c r="K72" s="47">
        <v>141.38999999999999</v>
      </c>
      <c r="L72" s="47">
        <v>14.43</v>
      </c>
      <c r="M72" s="75">
        <v>0</v>
      </c>
      <c r="N72" s="74">
        <v>0</v>
      </c>
      <c r="O72" s="47">
        <v>91.52000000000001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1.38</v>
      </c>
      <c r="Y72">
        <v>75</v>
      </c>
      <c r="Z72">
        <v>0.53</v>
      </c>
      <c r="AA72">
        <v>9.6199999999999992</v>
      </c>
      <c r="AB72">
        <v>9.18</v>
      </c>
      <c r="AC72">
        <v>4.8099999999999996</v>
      </c>
      <c r="AD72">
        <v>7.34</v>
      </c>
      <c r="AE72">
        <v>0</v>
      </c>
      <c r="AF72">
        <v>0</v>
      </c>
      <c r="AG72">
        <v>28.85</v>
      </c>
      <c r="AH72">
        <v>0</v>
      </c>
      <c r="AI72">
        <v>31.74</v>
      </c>
      <c r="AJ72">
        <v>8.66</v>
      </c>
      <c r="AK72">
        <v>31.74</v>
      </c>
      <c r="AL72">
        <v>31.74</v>
      </c>
      <c r="AM72">
        <v>8.66</v>
      </c>
      <c r="AN72">
        <v>0</v>
      </c>
      <c r="AO72">
        <v>26.99</v>
      </c>
      <c r="AP72">
        <v>0</v>
      </c>
      <c r="AQ72">
        <v>26.99</v>
      </c>
      <c r="AR72">
        <v>0</v>
      </c>
      <c r="AS72">
        <v>31.57</v>
      </c>
    </row>
    <row r="73" spans="7:45">
      <c r="G73" t="s">
        <v>115</v>
      </c>
      <c r="H73" s="74">
        <v>0.53</v>
      </c>
      <c r="I73" s="47">
        <v>0</v>
      </c>
      <c r="J73" s="47">
        <v>20.93</v>
      </c>
      <c r="K73" s="47">
        <v>150.03</v>
      </c>
      <c r="L73" s="47">
        <v>14.43</v>
      </c>
      <c r="M73" s="75">
        <v>0</v>
      </c>
      <c r="N73" s="74">
        <v>0</v>
      </c>
      <c r="O73" s="47">
        <v>91.52000000000001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1.38</v>
      </c>
      <c r="Y73">
        <v>75</v>
      </c>
      <c r="Z73">
        <v>0.53</v>
      </c>
      <c r="AA73">
        <v>9.6199999999999992</v>
      </c>
      <c r="AB73">
        <v>9.18</v>
      </c>
      <c r="AC73">
        <v>4.8099999999999996</v>
      </c>
      <c r="AD73">
        <v>7.34</v>
      </c>
      <c r="AE73">
        <v>0</v>
      </c>
      <c r="AF73">
        <v>0</v>
      </c>
      <c r="AG73">
        <v>28.85</v>
      </c>
      <c r="AH73">
        <v>0</v>
      </c>
      <c r="AI73">
        <v>34.619999999999997</v>
      </c>
      <c r="AJ73">
        <v>8.66</v>
      </c>
      <c r="AK73">
        <v>34.619999999999997</v>
      </c>
      <c r="AL73">
        <v>34.619999999999997</v>
      </c>
      <c r="AM73">
        <v>8.66</v>
      </c>
      <c r="AN73">
        <v>0</v>
      </c>
      <c r="AO73">
        <v>26.12</v>
      </c>
      <c r="AP73">
        <v>0</v>
      </c>
      <c r="AQ73">
        <v>32</v>
      </c>
      <c r="AR73">
        <v>0</v>
      </c>
      <c r="AS73">
        <v>19.55</v>
      </c>
    </row>
    <row r="74" spans="7:45">
      <c r="G74" t="s">
        <v>116</v>
      </c>
      <c r="H74" s="74">
        <v>0.53</v>
      </c>
      <c r="I74" s="47">
        <v>0</v>
      </c>
      <c r="J74" s="47">
        <v>15.280000000000001</v>
      </c>
      <c r="K74" s="47">
        <v>162.54999999999998</v>
      </c>
      <c r="L74" s="47">
        <v>14.43</v>
      </c>
      <c r="M74" s="75">
        <v>0</v>
      </c>
      <c r="N74" s="74">
        <v>0</v>
      </c>
      <c r="O74" s="47">
        <v>91.52000000000001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1.38</v>
      </c>
      <c r="Y74">
        <v>75</v>
      </c>
      <c r="Z74">
        <v>0.53</v>
      </c>
      <c r="AA74">
        <v>9.6199999999999992</v>
      </c>
      <c r="AB74">
        <v>9.18</v>
      </c>
      <c r="AC74">
        <v>4.8099999999999996</v>
      </c>
      <c r="AD74">
        <v>7.34</v>
      </c>
      <c r="AE74">
        <v>0</v>
      </c>
      <c r="AF74">
        <v>0</v>
      </c>
      <c r="AG74">
        <v>28.85</v>
      </c>
      <c r="AH74">
        <v>0</v>
      </c>
      <c r="AI74">
        <v>36.549999999999997</v>
      </c>
      <c r="AJ74">
        <v>8.66</v>
      </c>
      <c r="AK74">
        <v>36.549999999999997</v>
      </c>
      <c r="AL74">
        <v>43.28</v>
      </c>
      <c r="AM74">
        <v>8.66</v>
      </c>
      <c r="AN74">
        <v>0</v>
      </c>
      <c r="AO74">
        <v>12.6</v>
      </c>
      <c r="AP74">
        <v>0</v>
      </c>
      <c r="AQ74">
        <v>32</v>
      </c>
      <c r="AR74">
        <v>0</v>
      </c>
      <c r="AS74">
        <v>13.9</v>
      </c>
    </row>
    <row r="75" spans="7:45">
      <c r="G75" t="s">
        <v>117</v>
      </c>
      <c r="H75" s="74">
        <v>0.53</v>
      </c>
      <c r="I75" s="47">
        <v>0</v>
      </c>
      <c r="J75" s="47">
        <v>6.53</v>
      </c>
      <c r="K75" s="47">
        <v>172.17</v>
      </c>
      <c r="L75" s="47">
        <v>14.43</v>
      </c>
      <c r="M75" s="75">
        <v>0</v>
      </c>
      <c r="N75" s="74">
        <v>88.47</v>
      </c>
      <c r="O75" s="47">
        <v>291.52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1.38</v>
      </c>
      <c r="Y75">
        <v>75</v>
      </c>
      <c r="Z75">
        <v>0.53</v>
      </c>
      <c r="AA75">
        <v>9.6199999999999992</v>
      </c>
      <c r="AB75">
        <v>9.18</v>
      </c>
      <c r="AC75">
        <v>4.8099999999999996</v>
      </c>
      <c r="AD75">
        <v>7.34</v>
      </c>
      <c r="AE75">
        <v>0</v>
      </c>
      <c r="AF75">
        <v>38.47</v>
      </c>
      <c r="AG75">
        <v>28.85</v>
      </c>
      <c r="AH75">
        <v>0</v>
      </c>
      <c r="AI75">
        <v>36.549999999999997</v>
      </c>
      <c r="AJ75">
        <v>13.47</v>
      </c>
      <c r="AK75">
        <v>36.549999999999997</v>
      </c>
      <c r="AL75">
        <v>43.28</v>
      </c>
      <c r="AM75">
        <v>13.47</v>
      </c>
      <c r="AN75">
        <v>50</v>
      </c>
      <c r="AO75">
        <v>31.41</v>
      </c>
      <c r="AP75">
        <v>200</v>
      </c>
      <c r="AQ75">
        <v>31.41</v>
      </c>
      <c r="AR75">
        <v>0</v>
      </c>
      <c r="AS75">
        <v>5.15</v>
      </c>
    </row>
    <row r="76" spans="7:45">
      <c r="G76" t="s">
        <v>118</v>
      </c>
      <c r="H76" s="74">
        <v>0.53</v>
      </c>
      <c r="I76" s="47">
        <v>0</v>
      </c>
      <c r="J76" s="47">
        <v>3.23</v>
      </c>
      <c r="K76" s="47">
        <v>172.17</v>
      </c>
      <c r="L76" s="47">
        <v>14.43</v>
      </c>
      <c r="M76" s="75">
        <v>0</v>
      </c>
      <c r="N76" s="74">
        <v>88.47</v>
      </c>
      <c r="O76" s="47">
        <v>291.52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1.38</v>
      </c>
      <c r="Y76">
        <v>75</v>
      </c>
      <c r="Z76">
        <v>0.53</v>
      </c>
      <c r="AA76">
        <v>9.6199999999999992</v>
      </c>
      <c r="AB76">
        <v>9.18</v>
      </c>
      <c r="AC76">
        <v>4.8099999999999996</v>
      </c>
      <c r="AD76">
        <v>7.34</v>
      </c>
      <c r="AE76">
        <v>0</v>
      </c>
      <c r="AF76">
        <v>38.47</v>
      </c>
      <c r="AG76">
        <v>28.85</v>
      </c>
      <c r="AH76">
        <v>0</v>
      </c>
      <c r="AI76">
        <v>36.549999999999997</v>
      </c>
      <c r="AJ76">
        <v>13.47</v>
      </c>
      <c r="AK76">
        <v>36.549999999999997</v>
      </c>
      <c r="AL76">
        <v>43.28</v>
      </c>
      <c r="AM76">
        <v>13.47</v>
      </c>
      <c r="AN76">
        <v>50</v>
      </c>
      <c r="AO76">
        <v>31</v>
      </c>
      <c r="AP76">
        <v>200</v>
      </c>
      <c r="AQ76">
        <v>31</v>
      </c>
      <c r="AR76">
        <v>0</v>
      </c>
      <c r="AS76">
        <v>1.85</v>
      </c>
    </row>
    <row r="77" spans="7:45">
      <c r="G77" t="s">
        <v>119</v>
      </c>
      <c r="H77" s="74">
        <v>0.53</v>
      </c>
      <c r="I77" s="47">
        <v>0</v>
      </c>
      <c r="J77" s="47">
        <v>1.5699999999999998</v>
      </c>
      <c r="K77" s="47">
        <v>172.17</v>
      </c>
      <c r="L77" s="47">
        <v>14.43</v>
      </c>
      <c r="M77" s="75">
        <v>0</v>
      </c>
      <c r="N77" s="74">
        <v>88.47</v>
      </c>
      <c r="O77" s="47">
        <v>341.52</v>
      </c>
      <c r="P77" s="47">
        <v>0</v>
      </c>
      <c r="Q77" s="47">
        <v>0</v>
      </c>
      <c r="R77" s="47">
        <v>0</v>
      </c>
      <c r="S77" s="75">
        <v>0</v>
      </c>
      <c r="W77">
        <v>50</v>
      </c>
      <c r="X77">
        <v>1.38</v>
      </c>
      <c r="Y77">
        <v>75</v>
      </c>
      <c r="Z77">
        <v>0.53</v>
      </c>
      <c r="AA77">
        <v>9.6199999999999992</v>
      </c>
      <c r="AB77">
        <v>9.18</v>
      </c>
      <c r="AC77">
        <v>4.8099999999999996</v>
      </c>
      <c r="AD77">
        <v>7.34</v>
      </c>
      <c r="AE77">
        <v>0</v>
      </c>
      <c r="AF77">
        <v>38.47</v>
      </c>
      <c r="AG77">
        <v>28.85</v>
      </c>
      <c r="AH77">
        <v>0</v>
      </c>
      <c r="AI77">
        <v>36.549999999999997</v>
      </c>
      <c r="AJ77">
        <v>13.47</v>
      </c>
      <c r="AK77">
        <v>36.549999999999997</v>
      </c>
      <c r="AL77">
        <v>43.28</v>
      </c>
      <c r="AM77">
        <v>13.47</v>
      </c>
      <c r="AN77">
        <v>50</v>
      </c>
      <c r="AO77">
        <v>31</v>
      </c>
      <c r="AP77">
        <v>200</v>
      </c>
      <c r="AQ77">
        <v>31</v>
      </c>
      <c r="AR77">
        <v>0</v>
      </c>
      <c r="AS77">
        <v>0.19</v>
      </c>
    </row>
    <row r="78" spans="7:45">
      <c r="G78" t="s">
        <v>120</v>
      </c>
      <c r="H78" s="74">
        <v>0.53</v>
      </c>
      <c r="I78" s="47">
        <v>0</v>
      </c>
      <c r="J78" s="47">
        <v>1.38</v>
      </c>
      <c r="K78" s="47">
        <v>172.17</v>
      </c>
      <c r="L78" s="47">
        <v>14.43</v>
      </c>
      <c r="M78" s="75">
        <v>0</v>
      </c>
      <c r="N78" s="74">
        <v>88.47</v>
      </c>
      <c r="O78" s="47">
        <v>341.52</v>
      </c>
      <c r="P78" s="47">
        <v>0</v>
      </c>
      <c r="Q78" s="47">
        <v>0</v>
      </c>
      <c r="R78" s="47">
        <v>0</v>
      </c>
      <c r="S78" s="75">
        <v>0</v>
      </c>
      <c r="W78">
        <v>50</v>
      </c>
      <c r="X78">
        <v>1.38</v>
      </c>
      <c r="Y78">
        <v>75</v>
      </c>
      <c r="Z78">
        <v>0.53</v>
      </c>
      <c r="AA78">
        <v>9.6199999999999992</v>
      </c>
      <c r="AB78">
        <v>9.18</v>
      </c>
      <c r="AC78">
        <v>4.8099999999999996</v>
      </c>
      <c r="AD78">
        <v>7.34</v>
      </c>
      <c r="AE78">
        <v>0</v>
      </c>
      <c r="AF78">
        <v>38.47</v>
      </c>
      <c r="AG78">
        <v>28.85</v>
      </c>
      <c r="AH78">
        <v>0</v>
      </c>
      <c r="AI78">
        <v>36.549999999999997</v>
      </c>
      <c r="AJ78">
        <v>13.47</v>
      </c>
      <c r="AK78">
        <v>36.549999999999997</v>
      </c>
      <c r="AL78">
        <v>43.28</v>
      </c>
      <c r="AM78">
        <v>13.47</v>
      </c>
      <c r="AN78">
        <v>50</v>
      </c>
      <c r="AO78">
        <v>31</v>
      </c>
      <c r="AP78">
        <v>200</v>
      </c>
      <c r="AQ78">
        <v>31</v>
      </c>
      <c r="AR78">
        <v>0</v>
      </c>
      <c r="AS78">
        <v>0</v>
      </c>
    </row>
    <row r="79" spans="7:45">
      <c r="G79" t="s">
        <v>121</v>
      </c>
      <c r="H79" s="74">
        <v>0.63</v>
      </c>
      <c r="I79" s="47">
        <v>0</v>
      </c>
      <c r="J79" s="47">
        <v>1.38</v>
      </c>
      <c r="K79" s="47">
        <v>172.17</v>
      </c>
      <c r="L79" s="47">
        <v>14.43</v>
      </c>
      <c r="M79" s="75">
        <v>0</v>
      </c>
      <c r="N79" s="74">
        <v>88.47</v>
      </c>
      <c r="O79" s="47">
        <v>341.52</v>
      </c>
      <c r="P79" s="47">
        <v>0</v>
      </c>
      <c r="Q79" s="47">
        <v>0</v>
      </c>
      <c r="R79" s="47">
        <v>0</v>
      </c>
      <c r="S79" s="75">
        <v>0</v>
      </c>
      <c r="W79">
        <v>50</v>
      </c>
      <c r="X79">
        <v>1.38</v>
      </c>
      <c r="Y79">
        <v>75</v>
      </c>
      <c r="Z79">
        <v>0.63</v>
      </c>
      <c r="AA79">
        <v>9.6199999999999992</v>
      </c>
      <c r="AB79">
        <v>9.18</v>
      </c>
      <c r="AC79">
        <v>4.8099999999999996</v>
      </c>
      <c r="AD79">
        <v>7.34</v>
      </c>
      <c r="AE79">
        <v>0</v>
      </c>
      <c r="AF79">
        <v>38.47</v>
      </c>
      <c r="AG79">
        <v>28.85</v>
      </c>
      <c r="AH79">
        <v>0</v>
      </c>
      <c r="AI79">
        <v>36.549999999999997</v>
      </c>
      <c r="AJ79">
        <v>13.47</v>
      </c>
      <c r="AK79">
        <v>36.549999999999997</v>
      </c>
      <c r="AL79">
        <v>43.28</v>
      </c>
      <c r="AM79">
        <v>13.47</v>
      </c>
      <c r="AN79">
        <v>50</v>
      </c>
      <c r="AO79">
        <v>31</v>
      </c>
      <c r="AP79">
        <v>200</v>
      </c>
      <c r="AQ79">
        <v>31</v>
      </c>
      <c r="AR79">
        <v>0</v>
      </c>
      <c r="AS79">
        <v>0</v>
      </c>
    </row>
    <row r="80" spans="7:45">
      <c r="G80" t="s">
        <v>122</v>
      </c>
      <c r="H80" s="74">
        <v>0.63</v>
      </c>
      <c r="I80" s="47">
        <v>0</v>
      </c>
      <c r="J80" s="47">
        <v>1.38</v>
      </c>
      <c r="K80" s="47">
        <v>172.17</v>
      </c>
      <c r="L80" s="47">
        <v>14.43</v>
      </c>
      <c r="M80" s="75">
        <v>0</v>
      </c>
      <c r="N80" s="74">
        <v>88.47</v>
      </c>
      <c r="O80" s="47">
        <v>341.52</v>
      </c>
      <c r="P80" s="47">
        <v>0</v>
      </c>
      <c r="Q80" s="47">
        <v>0</v>
      </c>
      <c r="R80" s="47">
        <v>0</v>
      </c>
      <c r="S80" s="75">
        <v>0</v>
      </c>
      <c r="W80">
        <v>50</v>
      </c>
      <c r="X80">
        <v>1.38</v>
      </c>
      <c r="Y80">
        <v>75</v>
      </c>
      <c r="Z80">
        <v>0.63</v>
      </c>
      <c r="AA80">
        <v>9.6199999999999992</v>
      </c>
      <c r="AB80">
        <v>9.18</v>
      </c>
      <c r="AC80">
        <v>4.8099999999999996</v>
      </c>
      <c r="AD80">
        <v>7.34</v>
      </c>
      <c r="AE80">
        <v>0</v>
      </c>
      <c r="AF80">
        <v>38.47</v>
      </c>
      <c r="AG80">
        <v>28.85</v>
      </c>
      <c r="AH80">
        <v>0</v>
      </c>
      <c r="AI80">
        <v>36.549999999999997</v>
      </c>
      <c r="AJ80">
        <v>13.47</v>
      </c>
      <c r="AK80">
        <v>36.549999999999997</v>
      </c>
      <c r="AL80">
        <v>43.28</v>
      </c>
      <c r="AM80">
        <v>13.47</v>
      </c>
      <c r="AN80">
        <v>50</v>
      </c>
      <c r="AO80">
        <v>31</v>
      </c>
      <c r="AP80">
        <v>200</v>
      </c>
      <c r="AQ80">
        <v>31</v>
      </c>
      <c r="AR80">
        <v>0</v>
      </c>
      <c r="AS80">
        <v>0</v>
      </c>
    </row>
    <row r="81" spans="7:45">
      <c r="G81" t="s">
        <v>123</v>
      </c>
      <c r="H81" s="74">
        <v>0.63</v>
      </c>
      <c r="I81" s="47">
        <v>0</v>
      </c>
      <c r="J81" s="47">
        <v>1.38</v>
      </c>
      <c r="K81" s="47">
        <v>156.77000000000001</v>
      </c>
      <c r="L81" s="47">
        <v>14.43</v>
      </c>
      <c r="M81" s="75">
        <v>0</v>
      </c>
      <c r="N81" s="74">
        <v>88.47</v>
      </c>
      <c r="O81" s="47">
        <v>341.52</v>
      </c>
      <c r="P81" s="47">
        <v>0</v>
      </c>
      <c r="Q81" s="47">
        <v>0</v>
      </c>
      <c r="R81" s="47">
        <v>0</v>
      </c>
      <c r="S81" s="75">
        <v>0</v>
      </c>
      <c r="W81">
        <v>50</v>
      </c>
      <c r="X81">
        <v>1.38</v>
      </c>
      <c r="Y81">
        <v>75</v>
      </c>
      <c r="Z81">
        <v>0.63</v>
      </c>
      <c r="AA81">
        <v>9.6199999999999992</v>
      </c>
      <c r="AB81">
        <v>9.18</v>
      </c>
      <c r="AC81">
        <v>4.8099999999999996</v>
      </c>
      <c r="AD81">
        <v>7.34</v>
      </c>
      <c r="AE81">
        <v>0</v>
      </c>
      <c r="AF81">
        <v>38.47</v>
      </c>
      <c r="AG81">
        <v>28.85</v>
      </c>
      <c r="AH81">
        <v>0</v>
      </c>
      <c r="AI81">
        <v>33.659999999999997</v>
      </c>
      <c r="AJ81">
        <v>13.47</v>
      </c>
      <c r="AK81">
        <v>33.659999999999997</v>
      </c>
      <c r="AL81">
        <v>33.659999999999997</v>
      </c>
      <c r="AM81">
        <v>13.47</v>
      </c>
      <c r="AN81">
        <v>50</v>
      </c>
      <c r="AO81">
        <v>32</v>
      </c>
      <c r="AP81">
        <v>200</v>
      </c>
      <c r="AQ81">
        <v>32</v>
      </c>
      <c r="AR81">
        <v>0</v>
      </c>
      <c r="AS81">
        <v>0</v>
      </c>
    </row>
    <row r="82" spans="7:45">
      <c r="G82" t="s">
        <v>124</v>
      </c>
      <c r="H82" s="74">
        <v>0.63</v>
      </c>
      <c r="I82" s="47">
        <v>0</v>
      </c>
      <c r="J82" s="47">
        <v>1.38</v>
      </c>
      <c r="K82" s="47">
        <v>156.77000000000001</v>
      </c>
      <c r="L82" s="47">
        <v>14.43</v>
      </c>
      <c r="M82" s="75">
        <v>0</v>
      </c>
      <c r="N82" s="74">
        <v>88.47</v>
      </c>
      <c r="O82" s="47">
        <v>341.52</v>
      </c>
      <c r="P82" s="47">
        <v>0</v>
      </c>
      <c r="Q82" s="47">
        <v>0</v>
      </c>
      <c r="R82" s="47">
        <v>0</v>
      </c>
      <c r="S82" s="75">
        <v>0</v>
      </c>
      <c r="W82">
        <v>50</v>
      </c>
      <c r="X82">
        <v>1.38</v>
      </c>
      <c r="Y82">
        <v>75</v>
      </c>
      <c r="Z82">
        <v>0.63</v>
      </c>
      <c r="AA82">
        <v>9.6199999999999992</v>
      </c>
      <c r="AB82">
        <v>9.18</v>
      </c>
      <c r="AC82">
        <v>4.8099999999999996</v>
      </c>
      <c r="AD82">
        <v>7.34</v>
      </c>
      <c r="AE82">
        <v>0</v>
      </c>
      <c r="AF82">
        <v>38.47</v>
      </c>
      <c r="AG82">
        <v>28.85</v>
      </c>
      <c r="AH82">
        <v>0</v>
      </c>
      <c r="AI82">
        <v>33.659999999999997</v>
      </c>
      <c r="AJ82">
        <v>13.47</v>
      </c>
      <c r="AK82">
        <v>33.659999999999997</v>
      </c>
      <c r="AL82">
        <v>33.659999999999997</v>
      </c>
      <c r="AM82">
        <v>13.47</v>
      </c>
      <c r="AN82">
        <v>50</v>
      </c>
      <c r="AO82">
        <v>32</v>
      </c>
      <c r="AP82">
        <v>200</v>
      </c>
      <c r="AQ82">
        <v>32</v>
      </c>
      <c r="AR82">
        <v>0</v>
      </c>
      <c r="AS82">
        <v>0</v>
      </c>
    </row>
    <row r="83" spans="7:45">
      <c r="G83" t="s">
        <v>125</v>
      </c>
      <c r="H83" s="74">
        <v>0.63</v>
      </c>
      <c r="I83" s="47">
        <v>0</v>
      </c>
      <c r="J83" s="47">
        <v>1.38</v>
      </c>
      <c r="K83" s="47">
        <v>132.72</v>
      </c>
      <c r="L83" s="47">
        <v>9.6199999999999992</v>
      </c>
      <c r="M83" s="75">
        <v>0</v>
      </c>
      <c r="N83" s="74">
        <v>88.47</v>
      </c>
      <c r="O83" s="47">
        <v>291.52</v>
      </c>
      <c r="P83" s="47">
        <v>0</v>
      </c>
      <c r="Q83" s="47">
        <v>0</v>
      </c>
      <c r="R83" s="47">
        <v>0</v>
      </c>
      <c r="S83" s="75">
        <v>0</v>
      </c>
      <c r="W83">
        <v>50</v>
      </c>
      <c r="X83">
        <v>1.38</v>
      </c>
      <c r="Y83">
        <v>75</v>
      </c>
      <c r="Z83">
        <v>0.63</v>
      </c>
      <c r="AA83">
        <v>5.77</v>
      </c>
      <c r="AB83">
        <v>9.18</v>
      </c>
      <c r="AC83">
        <v>3.85</v>
      </c>
      <c r="AD83">
        <v>7.34</v>
      </c>
      <c r="AE83">
        <v>0</v>
      </c>
      <c r="AF83">
        <v>38.47</v>
      </c>
      <c r="AG83">
        <v>28.85</v>
      </c>
      <c r="AH83">
        <v>0</v>
      </c>
      <c r="AI83">
        <v>28.85</v>
      </c>
      <c r="AJ83">
        <v>8.66</v>
      </c>
      <c r="AK83">
        <v>28.85</v>
      </c>
      <c r="AL83">
        <v>28.85</v>
      </c>
      <c r="AM83">
        <v>8.66</v>
      </c>
      <c r="AN83">
        <v>50</v>
      </c>
      <c r="AO83">
        <v>32</v>
      </c>
      <c r="AP83">
        <v>150</v>
      </c>
      <c r="AQ83">
        <v>32</v>
      </c>
      <c r="AR83">
        <v>0</v>
      </c>
      <c r="AS83">
        <v>0</v>
      </c>
    </row>
    <row r="84" spans="7:45">
      <c r="G84" t="s">
        <v>126</v>
      </c>
      <c r="H84" s="74">
        <v>0.63</v>
      </c>
      <c r="I84" s="47">
        <v>0</v>
      </c>
      <c r="J84" s="47">
        <v>1.38</v>
      </c>
      <c r="K84" s="47">
        <v>132.72</v>
      </c>
      <c r="L84" s="47">
        <v>9.6199999999999992</v>
      </c>
      <c r="M84" s="75">
        <v>0</v>
      </c>
      <c r="N84" s="74">
        <v>88.47</v>
      </c>
      <c r="O84" s="47">
        <v>291.52</v>
      </c>
      <c r="P84" s="47">
        <v>0</v>
      </c>
      <c r="Q84" s="47">
        <v>0</v>
      </c>
      <c r="R84" s="47">
        <v>0</v>
      </c>
      <c r="S84" s="75">
        <v>0</v>
      </c>
      <c r="W84">
        <v>50</v>
      </c>
      <c r="X84">
        <v>1.38</v>
      </c>
      <c r="Y84">
        <v>75</v>
      </c>
      <c r="Z84">
        <v>0.63</v>
      </c>
      <c r="AA84">
        <v>5.77</v>
      </c>
      <c r="AB84">
        <v>9.18</v>
      </c>
      <c r="AC84">
        <v>3.85</v>
      </c>
      <c r="AD84">
        <v>7.34</v>
      </c>
      <c r="AE84">
        <v>0</v>
      </c>
      <c r="AF84">
        <v>38.47</v>
      </c>
      <c r="AG84">
        <v>28.85</v>
      </c>
      <c r="AH84">
        <v>0</v>
      </c>
      <c r="AI84">
        <v>28.85</v>
      </c>
      <c r="AJ84">
        <v>8.66</v>
      </c>
      <c r="AK84">
        <v>28.85</v>
      </c>
      <c r="AL84">
        <v>28.85</v>
      </c>
      <c r="AM84">
        <v>8.66</v>
      </c>
      <c r="AN84">
        <v>50</v>
      </c>
      <c r="AO84">
        <v>32</v>
      </c>
      <c r="AP84">
        <v>150</v>
      </c>
      <c r="AQ84">
        <v>32</v>
      </c>
      <c r="AR84">
        <v>0</v>
      </c>
      <c r="AS84">
        <v>0</v>
      </c>
    </row>
    <row r="85" spans="7:45">
      <c r="G85" t="s">
        <v>127</v>
      </c>
      <c r="H85" s="74">
        <v>0.63</v>
      </c>
      <c r="I85" s="47">
        <v>0</v>
      </c>
      <c r="J85" s="47">
        <v>1.38</v>
      </c>
      <c r="K85" s="47">
        <v>124.08</v>
      </c>
      <c r="L85" s="47">
        <v>9.6199999999999992</v>
      </c>
      <c r="M85" s="75">
        <v>0</v>
      </c>
      <c r="N85" s="74">
        <v>88.47</v>
      </c>
      <c r="O85" s="47">
        <v>291.52</v>
      </c>
      <c r="P85" s="47">
        <v>0</v>
      </c>
      <c r="Q85" s="47">
        <v>0</v>
      </c>
      <c r="R85" s="47">
        <v>0</v>
      </c>
      <c r="S85" s="75">
        <v>0</v>
      </c>
      <c r="W85">
        <v>50</v>
      </c>
      <c r="X85">
        <v>1.38</v>
      </c>
      <c r="Y85">
        <v>75</v>
      </c>
      <c r="Z85">
        <v>0.63</v>
      </c>
      <c r="AA85">
        <v>5.77</v>
      </c>
      <c r="AB85">
        <v>9.18</v>
      </c>
      <c r="AC85">
        <v>3.85</v>
      </c>
      <c r="AD85">
        <v>7.34</v>
      </c>
      <c r="AE85">
        <v>0</v>
      </c>
      <c r="AF85">
        <v>38.47</v>
      </c>
      <c r="AG85">
        <v>28.85</v>
      </c>
      <c r="AH85">
        <v>0</v>
      </c>
      <c r="AI85">
        <v>25.97</v>
      </c>
      <c r="AJ85">
        <v>8.66</v>
      </c>
      <c r="AK85">
        <v>25.97</v>
      </c>
      <c r="AL85">
        <v>25.97</v>
      </c>
      <c r="AM85">
        <v>8.66</v>
      </c>
      <c r="AN85">
        <v>50</v>
      </c>
      <c r="AO85">
        <v>32</v>
      </c>
      <c r="AP85">
        <v>150</v>
      </c>
      <c r="AQ85">
        <v>32</v>
      </c>
      <c r="AR85">
        <v>0</v>
      </c>
      <c r="AS85">
        <v>0</v>
      </c>
    </row>
    <row r="86" spans="7:45">
      <c r="G86" t="s">
        <v>128</v>
      </c>
      <c r="H86" s="74">
        <v>0.63</v>
      </c>
      <c r="I86" s="47">
        <v>0</v>
      </c>
      <c r="J86" s="47">
        <v>1.38</v>
      </c>
      <c r="K86" s="47">
        <v>124.08</v>
      </c>
      <c r="L86" s="47">
        <v>9.6199999999999992</v>
      </c>
      <c r="M86" s="75">
        <v>0</v>
      </c>
      <c r="N86" s="74">
        <v>88.47</v>
      </c>
      <c r="O86" s="47">
        <v>291.52</v>
      </c>
      <c r="P86" s="47">
        <v>0</v>
      </c>
      <c r="Q86" s="47">
        <v>0</v>
      </c>
      <c r="R86" s="47">
        <v>0</v>
      </c>
      <c r="S86" s="75">
        <v>0</v>
      </c>
      <c r="W86">
        <v>50</v>
      </c>
      <c r="X86">
        <v>1.38</v>
      </c>
      <c r="Y86">
        <v>75</v>
      </c>
      <c r="Z86">
        <v>0.63</v>
      </c>
      <c r="AA86">
        <v>5.77</v>
      </c>
      <c r="AB86">
        <v>9.18</v>
      </c>
      <c r="AC86">
        <v>3.85</v>
      </c>
      <c r="AD86">
        <v>7.34</v>
      </c>
      <c r="AE86">
        <v>0</v>
      </c>
      <c r="AF86">
        <v>38.47</v>
      </c>
      <c r="AG86">
        <v>28.85</v>
      </c>
      <c r="AH86">
        <v>0</v>
      </c>
      <c r="AI86">
        <v>25.97</v>
      </c>
      <c r="AJ86">
        <v>8.66</v>
      </c>
      <c r="AK86">
        <v>25.97</v>
      </c>
      <c r="AL86">
        <v>25.97</v>
      </c>
      <c r="AM86">
        <v>8.66</v>
      </c>
      <c r="AN86">
        <v>50</v>
      </c>
      <c r="AO86">
        <v>32</v>
      </c>
      <c r="AP86">
        <v>150</v>
      </c>
      <c r="AQ86">
        <v>32</v>
      </c>
      <c r="AR86">
        <v>0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1.38</v>
      </c>
      <c r="K87" s="47">
        <v>124.08</v>
      </c>
      <c r="L87" s="47">
        <v>9.6199999999999992</v>
      </c>
      <c r="M87" s="75">
        <v>0</v>
      </c>
      <c r="N87" s="74">
        <v>88.47</v>
      </c>
      <c r="O87" s="47">
        <v>291.52</v>
      </c>
      <c r="P87" s="47">
        <v>0</v>
      </c>
      <c r="Q87" s="47">
        <v>0</v>
      </c>
      <c r="R87" s="47">
        <v>0</v>
      </c>
      <c r="S87" s="75">
        <v>0</v>
      </c>
      <c r="W87">
        <v>50</v>
      </c>
      <c r="X87">
        <v>1.38</v>
      </c>
      <c r="Y87">
        <v>75</v>
      </c>
      <c r="Z87">
        <v>0.57999999999999996</v>
      </c>
      <c r="AA87">
        <v>5.77</v>
      </c>
      <c r="AB87">
        <v>9.18</v>
      </c>
      <c r="AC87">
        <v>3.85</v>
      </c>
      <c r="AD87">
        <v>7.34</v>
      </c>
      <c r="AE87">
        <v>0</v>
      </c>
      <c r="AF87">
        <v>38.47</v>
      </c>
      <c r="AG87">
        <v>28.85</v>
      </c>
      <c r="AH87">
        <v>0</v>
      </c>
      <c r="AI87">
        <v>25.97</v>
      </c>
      <c r="AJ87">
        <v>8.66</v>
      </c>
      <c r="AK87">
        <v>25.97</v>
      </c>
      <c r="AL87">
        <v>25.97</v>
      </c>
      <c r="AM87">
        <v>8.66</v>
      </c>
      <c r="AN87">
        <v>50</v>
      </c>
      <c r="AO87">
        <v>32</v>
      </c>
      <c r="AP87">
        <v>150</v>
      </c>
      <c r="AQ87">
        <v>26.12</v>
      </c>
      <c r="AR87">
        <v>0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1.38</v>
      </c>
      <c r="K88" s="47">
        <v>124.08</v>
      </c>
      <c r="L88" s="47">
        <v>9.6199999999999992</v>
      </c>
      <c r="M88" s="75">
        <v>0</v>
      </c>
      <c r="N88" s="74">
        <v>88.47</v>
      </c>
      <c r="O88" s="47">
        <v>291.52</v>
      </c>
      <c r="P88" s="47">
        <v>0</v>
      </c>
      <c r="Q88" s="47">
        <v>0</v>
      </c>
      <c r="R88" s="47">
        <v>0</v>
      </c>
      <c r="S88" s="75">
        <v>0</v>
      </c>
      <c r="W88">
        <v>50</v>
      </c>
      <c r="X88">
        <v>1.38</v>
      </c>
      <c r="Y88">
        <v>75</v>
      </c>
      <c r="Z88">
        <v>0.57999999999999996</v>
      </c>
      <c r="AA88">
        <v>5.77</v>
      </c>
      <c r="AB88">
        <v>9.18</v>
      </c>
      <c r="AC88">
        <v>3.85</v>
      </c>
      <c r="AD88">
        <v>7.34</v>
      </c>
      <c r="AE88">
        <v>0</v>
      </c>
      <c r="AF88">
        <v>38.47</v>
      </c>
      <c r="AG88">
        <v>28.85</v>
      </c>
      <c r="AH88">
        <v>0</v>
      </c>
      <c r="AI88">
        <v>25.97</v>
      </c>
      <c r="AJ88">
        <v>8.66</v>
      </c>
      <c r="AK88">
        <v>25.97</v>
      </c>
      <c r="AL88">
        <v>25.97</v>
      </c>
      <c r="AM88">
        <v>8.66</v>
      </c>
      <c r="AN88">
        <v>50</v>
      </c>
      <c r="AO88">
        <v>32</v>
      </c>
      <c r="AP88">
        <v>150</v>
      </c>
      <c r="AQ88">
        <v>26.12</v>
      </c>
      <c r="AR88">
        <v>0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1.38</v>
      </c>
      <c r="K89" s="47">
        <v>124.08</v>
      </c>
      <c r="L89" s="47">
        <v>9.6199999999999992</v>
      </c>
      <c r="M89" s="75">
        <v>0</v>
      </c>
      <c r="N89" s="74">
        <v>88.47</v>
      </c>
      <c r="O89" s="47">
        <v>291.52</v>
      </c>
      <c r="P89" s="47">
        <v>0</v>
      </c>
      <c r="Q89" s="47">
        <v>0</v>
      </c>
      <c r="R89" s="47">
        <v>0</v>
      </c>
      <c r="S89" s="75">
        <v>0</v>
      </c>
      <c r="W89">
        <v>50</v>
      </c>
      <c r="X89">
        <v>1.38</v>
      </c>
      <c r="Y89">
        <v>75</v>
      </c>
      <c r="Z89">
        <v>0.57999999999999996</v>
      </c>
      <c r="AA89">
        <v>5.77</v>
      </c>
      <c r="AB89">
        <v>9.18</v>
      </c>
      <c r="AC89">
        <v>3.85</v>
      </c>
      <c r="AD89">
        <v>7.34</v>
      </c>
      <c r="AE89">
        <v>0</v>
      </c>
      <c r="AF89">
        <v>38.47</v>
      </c>
      <c r="AG89">
        <v>28.85</v>
      </c>
      <c r="AH89">
        <v>0</v>
      </c>
      <c r="AI89">
        <v>25.97</v>
      </c>
      <c r="AJ89">
        <v>8.66</v>
      </c>
      <c r="AK89">
        <v>25.97</v>
      </c>
      <c r="AL89">
        <v>25.97</v>
      </c>
      <c r="AM89">
        <v>8.66</v>
      </c>
      <c r="AN89">
        <v>50</v>
      </c>
      <c r="AO89">
        <v>32</v>
      </c>
      <c r="AP89">
        <v>150</v>
      </c>
      <c r="AQ89">
        <v>26.12</v>
      </c>
      <c r="AR89">
        <v>0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1.38</v>
      </c>
      <c r="K90" s="47">
        <v>115.41</v>
      </c>
      <c r="L90" s="47">
        <v>9.6199999999999992</v>
      </c>
      <c r="M90" s="75">
        <v>0</v>
      </c>
      <c r="N90" s="74">
        <v>88.47</v>
      </c>
      <c r="O90" s="47">
        <v>291.52</v>
      </c>
      <c r="P90" s="47">
        <v>0</v>
      </c>
      <c r="Q90" s="47">
        <v>0</v>
      </c>
      <c r="R90" s="47">
        <v>0</v>
      </c>
      <c r="S90" s="75">
        <v>0</v>
      </c>
      <c r="W90">
        <v>50</v>
      </c>
      <c r="X90">
        <v>1.38</v>
      </c>
      <c r="Y90">
        <v>75</v>
      </c>
      <c r="Z90">
        <v>0.57999999999999996</v>
      </c>
      <c r="AA90">
        <v>5.77</v>
      </c>
      <c r="AB90">
        <v>9.18</v>
      </c>
      <c r="AC90">
        <v>3.85</v>
      </c>
      <c r="AD90">
        <v>7.34</v>
      </c>
      <c r="AE90">
        <v>0</v>
      </c>
      <c r="AF90">
        <v>38.47</v>
      </c>
      <c r="AG90">
        <v>28.85</v>
      </c>
      <c r="AH90">
        <v>0</v>
      </c>
      <c r="AI90">
        <v>23.08</v>
      </c>
      <c r="AJ90">
        <v>8.66</v>
      </c>
      <c r="AK90">
        <v>23.08</v>
      </c>
      <c r="AL90">
        <v>23.08</v>
      </c>
      <c r="AM90">
        <v>8.66</v>
      </c>
      <c r="AN90">
        <v>50</v>
      </c>
      <c r="AO90">
        <v>32</v>
      </c>
      <c r="AP90">
        <v>150</v>
      </c>
      <c r="AQ90">
        <v>26.12</v>
      </c>
      <c r="AR90">
        <v>0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1.29</v>
      </c>
      <c r="K91" s="47">
        <v>103.86999999999999</v>
      </c>
      <c r="L91" s="47">
        <v>9.6199999999999992</v>
      </c>
      <c r="M91" s="75">
        <v>0</v>
      </c>
      <c r="N91" s="74">
        <v>88.47</v>
      </c>
      <c r="O91" s="47">
        <v>291.52</v>
      </c>
      <c r="P91" s="47">
        <v>0</v>
      </c>
      <c r="Q91" s="47">
        <v>0</v>
      </c>
      <c r="R91" s="47">
        <v>0</v>
      </c>
      <c r="S91" s="75">
        <v>0</v>
      </c>
      <c r="W91">
        <v>50</v>
      </c>
      <c r="X91">
        <v>1.29</v>
      </c>
      <c r="Y91">
        <v>75</v>
      </c>
      <c r="Z91">
        <v>0.53</v>
      </c>
      <c r="AA91">
        <v>5.77</v>
      </c>
      <c r="AB91">
        <v>9.18</v>
      </c>
      <c r="AC91">
        <v>3.85</v>
      </c>
      <c r="AD91">
        <v>7.34</v>
      </c>
      <c r="AE91">
        <v>0</v>
      </c>
      <c r="AF91">
        <v>38.47</v>
      </c>
      <c r="AG91">
        <v>17.309999999999999</v>
      </c>
      <c r="AH91">
        <v>0</v>
      </c>
      <c r="AI91">
        <v>23.08</v>
      </c>
      <c r="AJ91">
        <v>8.66</v>
      </c>
      <c r="AK91">
        <v>23.08</v>
      </c>
      <c r="AL91">
        <v>23.08</v>
      </c>
      <c r="AM91">
        <v>8.66</v>
      </c>
      <c r="AN91">
        <v>50</v>
      </c>
      <c r="AO91">
        <v>26.99</v>
      </c>
      <c r="AP91">
        <v>150</v>
      </c>
      <c r="AQ91">
        <v>26.99</v>
      </c>
      <c r="AR91">
        <v>0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1.29</v>
      </c>
      <c r="K92" s="47">
        <v>103.86999999999999</v>
      </c>
      <c r="L92" s="47">
        <v>9.6199999999999992</v>
      </c>
      <c r="M92" s="75">
        <v>0</v>
      </c>
      <c r="N92" s="74">
        <v>88.47</v>
      </c>
      <c r="O92" s="47">
        <v>291.52</v>
      </c>
      <c r="P92" s="47">
        <v>0</v>
      </c>
      <c r="Q92" s="47">
        <v>0</v>
      </c>
      <c r="R92" s="47">
        <v>0</v>
      </c>
      <c r="S92" s="75">
        <v>0</v>
      </c>
      <c r="W92">
        <v>50</v>
      </c>
      <c r="X92">
        <v>1.29</v>
      </c>
      <c r="Y92">
        <v>75</v>
      </c>
      <c r="Z92">
        <v>0.53</v>
      </c>
      <c r="AA92">
        <v>5.77</v>
      </c>
      <c r="AB92">
        <v>9.18</v>
      </c>
      <c r="AC92">
        <v>3.85</v>
      </c>
      <c r="AD92">
        <v>7.34</v>
      </c>
      <c r="AE92">
        <v>0</v>
      </c>
      <c r="AF92">
        <v>38.47</v>
      </c>
      <c r="AG92">
        <v>17.309999999999999</v>
      </c>
      <c r="AH92">
        <v>0</v>
      </c>
      <c r="AI92">
        <v>23.08</v>
      </c>
      <c r="AJ92">
        <v>8.66</v>
      </c>
      <c r="AK92">
        <v>23.08</v>
      </c>
      <c r="AL92">
        <v>23.08</v>
      </c>
      <c r="AM92">
        <v>8.66</v>
      </c>
      <c r="AN92">
        <v>50</v>
      </c>
      <c r="AO92">
        <v>26.99</v>
      </c>
      <c r="AP92">
        <v>150</v>
      </c>
      <c r="AQ92">
        <v>26.99</v>
      </c>
      <c r="AR92">
        <v>0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1.29</v>
      </c>
      <c r="K93" s="47">
        <v>115.41999999999999</v>
      </c>
      <c r="L93" s="47">
        <v>9.6199999999999992</v>
      </c>
      <c r="M93" s="75">
        <v>0</v>
      </c>
      <c r="N93" s="74">
        <v>88.47</v>
      </c>
      <c r="O93" s="47">
        <v>291.52</v>
      </c>
      <c r="P93" s="47">
        <v>0</v>
      </c>
      <c r="Q93" s="47">
        <v>0</v>
      </c>
      <c r="R93" s="47">
        <v>0</v>
      </c>
      <c r="S93" s="75">
        <v>0</v>
      </c>
      <c r="W93">
        <v>50</v>
      </c>
      <c r="X93">
        <v>1.29</v>
      </c>
      <c r="Y93">
        <v>75</v>
      </c>
      <c r="Z93">
        <v>0.53</v>
      </c>
      <c r="AA93">
        <v>5.77</v>
      </c>
      <c r="AB93">
        <v>9.18</v>
      </c>
      <c r="AC93">
        <v>3.85</v>
      </c>
      <c r="AD93">
        <v>7.34</v>
      </c>
      <c r="AE93">
        <v>0</v>
      </c>
      <c r="AF93">
        <v>38.47</v>
      </c>
      <c r="AG93">
        <v>17.309999999999999</v>
      </c>
      <c r="AH93">
        <v>0</v>
      </c>
      <c r="AI93">
        <v>26.93</v>
      </c>
      <c r="AJ93">
        <v>8.66</v>
      </c>
      <c r="AK93">
        <v>26.93</v>
      </c>
      <c r="AL93">
        <v>26.93</v>
      </c>
      <c r="AM93">
        <v>8.66</v>
      </c>
      <c r="AN93">
        <v>50</v>
      </c>
      <c r="AO93">
        <v>26.99</v>
      </c>
      <c r="AP93">
        <v>150</v>
      </c>
      <c r="AQ93">
        <v>26.99</v>
      </c>
      <c r="AR93">
        <v>0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1.29</v>
      </c>
      <c r="K94" s="47">
        <v>115.41999999999999</v>
      </c>
      <c r="L94" s="47">
        <v>9.6199999999999992</v>
      </c>
      <c r="M94" s="75">
        <v>0</v>
      </c>
      <c r="N94" s="74">
        <v>88.47</v>
      </c>
      <c r="O94" s="47">
        <v>291.52</v>
      </c>
      <c r="P94" s="47">
        <v>0</v>
      </c>
      <c r="Q94" s="47">
        <v>0</v>
      </c>
      <c r="R94" s="47">
        <v>0</v>
      </c>
      <c r="S94" s="75">
        <v>0</v>
      </c>
      <c r="W94">
        <v>50</v>
      </c>
      <c r="X94">
        <v>1.29</v>
      </c>
      <c r="Y94">
        <v>75</v>
      </c>
      <c r="Z94">
        <v>0.53</v>
      </c>
      <c r="AA94">
        <v>5.77</v>
      </c>
      <c r="AB94">
        <v>9.18</v>
      </c>
      <c r="AC94">
        <v>3.85</v>
      </c>
      <c r="AD94">
        <v>7.34</v>
      </c>
      <c r="AE94">
        <v>0</v>
      </c>
      <c r="AF94">
        <v>38.47</v>
      </c>
      <c r="AG94">
        <v>17.309999999999999</v>
      </c>
      <c r="AH94">
        <v>0</v>
      </c>
      <c r="AI94">
        <v>26.93</v>
      </c>
      <c r="AJ94">
        <v>8.66</v>
      </c>
      <c r="AK94">
        <v>26.93</v>
      </c>
      <c r="AL94">
        <v>26.93</v>
      </c>
      <c r="AM94">
        <v>8.66</v>
      </c>
      <c r="AN94">
        <v>50</v>
      </c>
      <c r="AO94">
        <v>26.99</v>
      </c>
      <c r="AP94">
        <v>150</v>
      </c>
      <c r="AQ94">
        <v>26.99</v>
      </c>
      <c r="AR94">
        <v>0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1.29</v>
      </c>
      <c r="K95" s="47">
        <v>115.41999999999999</v>
      </c>
      <c r="L95" s="47">
        <v>9.6199999999999992</v>
      </c>
      <c r="M95" s="75">
        <v>0</v>
      </c>
      <c r="N95" s="74">
        <v>88.47</v>
      </c>
      <c r="O95" s="47">
        <v>291.52</v>
      </c>
      <c r="P95" s="47">
        <v>0</v>
      </c>
      <c r="Q95" s="47">
        <v>0</v>
      </c>
      <c r="R95" s="47">
        <v>0</v>
      </c>
      <c r="S95" s="75">
        <v>0</v>
      </c>
      <c r="W95">
        <v>50</v>
      </c>
      <c r="X95">
        <v>1.29</v>
      </c>
      <c r="Y95">
        <v>75</v>
      </c>
      <c r="Z95">
        <v>0.48</v>
      </c>
      <c r="AA95">
        <v>5.77</v>
      </c>
      <c r="AB95">
        <v>9.18</v>
      </c>
      <c r="AC95">
        <v>3.85</v>
      </c>
      <c r="AD95">
        <v>7.34</v>
      </c>
      <c r="AE95">
        <v>0</v>
      </c>
      <c r="AF95">
        <v>38.47</v>
      </c>
      <c r="AG95">
        <v>17.309999999999999</v>
      </c>
      <c r="AH95">
        <v>0</v>
      </c>
      <c r="AI95">
        <v>26.93</v>
      </c>
      <c r="AJ95">
        <v>8.66</v>
      </c>
      <c r="AK95">
        <v>26.93</v>
      </c>
      <c r="AL95">
        <v>26.93</v>
      </c>
      <c r="AM95">
        <v>8.66</v>
      </c>
      <c r="AN95">
        <v>50</v>
      </c>
      <c r="AO95">
        <v>26.99</v>
      </c>
      <c r="AP95">
        <v>150</v>
      </c>
      <c r="AQ95">
        <v>26.99</v>
      </c>
      <c r="AR95">
        <v>0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1.29</v>
      </c>
      <c r="K96" s="47">
        <v>115.41999999999999</v>
      </c>
      <c r="L96" s="47">
        <v>9.6199999999999992</v>
      </c>
      <c r="M96" s="75">
        <v>0</v>
      </c>
      <c r="N96" s="74">
        <v>88.47</v>
      </c>
      <c r="O96" s="47">
        <v>291.52</v>
      </c>
      <c r="P96" s="47">
        <v>0</v>
      </c>
      <c r="Q96" s="47">
        <v>0</v>
      </c>
      <c r="R96" s="47">
        <v>0</v>
      </c>
      <c r="S96" s="75">
        <v>0</v>
      </c>
      <c r="W96">
        <v>50</v>
      </c>
      <c r="X96">
        <v>1.29</v>
      </c>
      <c r="Y96">
        <v>75</v>
      </c>
      <c r="Z96">
        <v>0.48</v>
      </c>
      <c r="AA96">
        <v>5.77</v>
      </c>
      <c r="AB96">
        <v>9.18</v>
      </c>
      <c r="AC96">
        <v>3.85</v>
      </c>
      <c r="AD96">
        <v>7.34</v>
      </c>
      <c r="AE96">
        <v>0</v>
      </c>
      <c r="AF96">
        <v>38.47</v>
      </c>
      <c r="AG96">
        <v>17.309999999999999</v>
      </c>
      <c r="AH96">
        <v>0</v>
      </c>
      <c r="AI96">
        <v>26.93</v>
      </c>
      <c r="AJ96">
        <v>8.66</v>
      </c>
      <c r="AK96">
        <v>26.93</v>
      </c>
      <c r="AL96">
        <v>26.93</v>
      </c>
      <c r="AM96">
        <v>8.66</v>
      </c>
      <c r="AN96">
        <v>50</v>
      </c>
      <c r="AO96">
        <v>26.99</v>
      </c>
      <c r="AP96">
        <v>150</v>
      </c>
      <c r="AQ96">
        <v>26.99</v>
      </c>
      <c r="AR96">
        <v>0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1.29</v>
      </c>
      <c r="K97" s="47">
        <v>115.41999999999999</v>
      </c>
      <c r="L97" s="47">
        <v>9.6199999999999992</v>
      </c>
      <c r="M97" s="75">
        <v>0</v>
      </c>
      <c r="N97" s="74">
        <v>88.47</v>
      </c>
      <c r="O97" s="47">
        <v>291.52</v>
      </c>
      <c r="P97" s="47">
        <v>0</v>
      </c>
      <c r="Q97" s="47">
        <v>0</v>
      </c>
      <c r="R97" s="47">
        <v>0</v>
      </c>
      <c r="S97" s="75">
        <v>0</v>
      </c>
      <c r="W97">
        <v>50</v>
      </c>
      <c r="X97">
        <v>1.29</v>
      </c>
      <c r="Y97">
        <v>75</v>
      </c>
      <c r="Z97">
        <v>0.48</v>
      </c>
      <c r="AA97">
        <v>5.77</v>
      </c>
      <c r="AB97">
        <v>9.18</v>
      </c>
      <c r="AC97">
        <v>3.85</v>
      </c>
      <c r="AD97">
        <v>7.34</v>
      </c>
      <c r="AE97">
        <v>0</v>
      </c>
      <c r="AF97">
        <v>38.47</v>
      </c>
      <c r="AG97">
        <v>17.309999999999999</v>
      </c>
      <c r="AH97">
        <v>0</v>
      </c>
      <c r="AI97">
        <v>26.93</v>
      </c>
      <c r="AJ97">
        <v>8.66</v>
      </c>
      <c r="AK97">
        <v>26.93</v>
      </c>
      <c r="AL97">
        <v>26.93</v>
      </c>
      <c r="AM97">
        <v>8.66</v>
      </c>
      <c r="AN97">
        <v>50</v>
      </c>
      <c r="AO97">
        <v>26.99</v>
      </c>
      <c r="AP97">
        <v>150</v>
      </c>
      <c r="AQ97">
        <v>26.99</v>
      </c>
      <c r="AR97">
        <v>0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1.29</v>
      </c>
      <c r="K98" s="47">
        <v>115.41999999999999</v>
      </c>
      <c r="L98" s="47">
        <v>9.6199999999999992</v>
      </c>
      <c r="M98" s="75">
        <v>0</v>
      </c>
      <c r="N98" s="74">
        <v>88.47</v>
      </c>
      <c r="O98" s="47">
        <v>291.52</v>
      </c>
      <c r="P98" s="47">
        <v>0</v>
      </c>
      <c r="Q98" s="47">
        <v>0</v>
      </c>
      <c r="R98" s="47">
        <v>0</v>
      </c>
      <c r="S98" s="75">
        <v>0</v>
      </c>
      <c r="W98">
        <v>50</v>
      </c>
      <c r="X98">
        <v>1.29</v>
      </c>
      <c r="Y98">
        <v>75</v>
      </c>
      <c r="Z98">
        <v>0.48</v>
      </c>
      <c r="AA98">
        <v>5.77</v>
      </c>
      <c r="AB98">
        <v>9.18</v>
      </c>
      <c r="AC98">
        <v>3.85</v>
      </c>
      <c r="AD98">
        <v>7.34</v>
      </c>
      <c r="AE98">
        <v>0</v>
      </c>
      <c r="AF98">
        <v>38.47</v>
      </c>
      <c r="AG98">
        <v>17.309999999999999</v>
      </c>
      <c r="AH98">
        <v>0</v>
      </c>
      <c r="AI98">
        <v>26.93</v>
      </c>
      <c r="AJ98">
        <v>8.66</v>
      </c>
      <c r="AK98">
        <v>26.93</v>
      </c>
      <c r="AL98">
        <v>26.93</v>
      </c>
      <c r="AM98">
        <v>8.66</v>
      </c>
      <c r="AN98">
        <v>50</v>
      </c>
      <c r="AO98">
        <v>26.99</v>
      </c>
      <c r="AP98">
        <v>150</v>
      </c>
      <c r="AQ98">
        <v>26.99</v>
      </c>
      <c r="AR98">
        <v>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1.4390000000000007E-2</v>
      </c>
      <c r="I99" s="70">
        <f t="shared" ref="I99:BU99" si="1">SUM(I3:I98)/4000</f>
        <v>0</v>
      </c>
      <c r="J99" s="70">
        <f t="shared" si="1"/>
        <v>0.77299750000000045</v>
      </c>
      <c r="K99" s="70">
        <f t="shared" si="1"/>
        <v>3.4490374999999993</v>
      </c>
      <c r="L99" s="70">
        <f t="shared" si="1"/>
        <v>0.26454999999999984</v>
      </c>
      <c r="M99" s="70">
        <f t="shared" si="1"/>
        <v>0</v>
      </c>
      <c r="N99" s="69">
        <f t="shared" si="1"/>
        <v>0.53082000000000007</v>
      </c>
      <c r="O99" s="70">
        <f t="shared" si="1"/>
        <v>3.4714800000000055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0.27500000000000002</v>
      </c>
      <c r="X99">
        <f t="shared" si="1"/>
        <v>3.2219999999999992E-2</v>
      </c>
      <c r="Y99">
        <f t="shared" si="1"/>
        <v>1.8</v>
      </c>
      <c r="Z99">
        <f t="shared" si="1"/>
        <v>1.4390000000000007E-2</v>
      </c>
      <c r="AA99">
        <f t="shared" si="1"/>
        <v>0.17118999999999981</v>
      </c>
      <c r="AB99">
        <f t="shared" si="1"/>
        <v>0.22031999999999957</v>
      </c>
      <c r="AC99">
        <f t="shared" si="1"/>
        <v>9.3360000000000054E-2</v>
      </c>
      <c r="AD99">
        <f t="shared" si="1"/>
        <v>0.17616000000000004</v>
      </c>
      <c r="AE99">
        <f t="shared" si="1"/>
        <v>0.10954500000000003</v>
      </c>
      <c r="AF99">
        <f t="shared" si="1"/>
        <v>0.23082000000000011</v>
      </c>
      <c r="AG99">
        <f t="shared" si="1"/>
        <v>0.58853999999999906</v>
      </c>
      <c r="AH99">
        <f t="shared" si="1"/>
        <v>0.28338000000000019</v>
      </c>
      <c r="AI99">
        <f t="shared" si="1"/>
        <v>0.65999999999999881</v>
      </c>
      <c r="AJ99">
        <f t="shared" si="1"/>
        <v>0.22948499999999994</v>
      </c>
      <c r="AK99">
        <f t="shared" si="1"/>
        <v>0.65999999999999881</v>
      </c>
      <c r="AL99">
        <f t="shared" si="1"/>
        <v>0.68860249999999901</v>
      </c>
      <c r="AM99">
        <f t="shared" si="1"/>
        <v>0.22948499999999994</v>
      </c>
      <c r="AN99">
        <f t="shared" si="1"/>
        <v>0.3</v>
      </c>
      <c r="AO99">
        <f t="shared" si="1"/>
        <v>0.65891999999999962</v>
      </c>
      <c r="AP99">
        <f t="shared" si="1"/>
        <v>1</v>
      </c>
      <c r="AQ99">
        <f t="shared" si="1"/>
        <v>0.68306749999999949</v>
      </c>
      <c r="AR99">
        <f t="shared" si="1"/>
        <v>0</v>
      </c>
      <c r="AS99">
        <f t="shared" si="1"/>
        <v>0.74077749999999998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548</v>
      </c>
      <c r="X100" t="s">
        <v>550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565</v>
      </c>
      <c r="AG100" t="s">
        <v>567</v>
      </c>
      <c r="AH100" t="s">
        <v>569</v>
      </c>
      <c r="AI100" t="s">
        <v>571</v>
      </c>
      <c r="AJ100" t="s">
        <v>573</v>
      </c>
      <c r="AK100" t="s">
        <v>574</v>
      </c>
      <c r="AL100" t="s">
        <v>576</v>
      </c>
      <c r="AM100" t="s">
        <v>578</v>
      </c>
      <c r="AN100" t="s">
        <v>580</v>
      </c>
      <c r="AO100" t="s">
        <v>582</v>
      </c>
      <c r="AP100" t="s">
        <v>583</v>
      </c>
      <c r="AQ100" t="s">
        <v>584</v>
      </c>
      <c r="AR100" t="s">
        <v>586</v>
      </c>
      <c r="AS100" t="s">
        <v>588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546</v>
      </c>
      <c r="Z2" t="s">
        <v>333</v>
      </c>
      <c r="AA2" t="s">
        <v>437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5.77</v>
      </c>
      <c r="M3" s="73">
        <v>0</v>
      </c>
      <c r="N3" s="72">
        <v>-63</v>
      </c>
      <c r="O3" s="54">
        <v>-72</v>
      </c>
      <c r="P3" s="54">
        <v>-30</v>
      </c>
      <c r="Q3" s="54">
        <v>-11</v>
      </c>
      <c r="R3" s="54">
        <v>0</v>
      </c>
      <c r="S3" s="73">
        <v>0</v>
      </c>
      <c r="T3" t="s">
        <v>546</v>
      </c>
      <c r="U3" s="74"/>
      <c r="V3" s="75"/>
      <c r="W3">
        <v>-63</v>
      </c>
      <c r="X3">
        <v>-72</v>
      </c>
      <c r="Y3">
        <v>-1</v>
      </c>
      <c r="Z3">
        <v>5.77</v>
      </c>
      <c r="AA3">
        <v>-11</v>
      </c>
      <c r="AB3">
        <v>0</v>
      </c>
      <c r="AC3">
        <v>-30</v>
      </c>
    </row>
    <row r="4" spans="1:29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5.77</v>
      </c>
      <c r="M4" s="75">
        <v>0</v>
      </c>
      <c r="N4" s="74">
        <v>-62</v>
      </c>
      <c r="O4" s="47">
        <v>-81</v>
      </c>
      <c r="P4" s="47">
        <v>-30</v>
      </c>
      <c r="Q4" s="47">
        <v>-14</v>
      </c>
      <c r="R4" s="47">
        <v>0</v>
      </c>
      <c r="S4" s="75">
        <v>0</v>
      </c>
      <c r="U4" s="74"/>
      <c r="V4" s="75"/>
      <c r="W4">
        <v>-62</v>
      </c>
      <c r="X4">
        <v>-81</v>
      </c>
      <c r="Y4">
        <v>-1</v>
      </c>
      <c r="Z4">
        <v>5.77</v>
      </c>
      <c r="AA4">
        <v>-14</v>
      </c>
      <c r="AB4">
        <v>0</v>
      </c>
      <c r="AC4">
        <v>-30</v>
      </c>
    </row>
    <row r="5" spans="1:29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5.58</v>
      </c>
      <c r="M5" s="75">
        <v>0</v>
      </c>
      <c r="N5" s="74">
        <v>-77</v>
      </c>
      <c r="O5" s="47">
        <v>-86</v>
      </c>
      <c r="P5" s="47">
        <v>-30</v>
      </c>
      <c r="Q5" s="47">
        <v>-17</v>
      </c>
      <c r="R5" s="47">
        <v>0</v>
      </c>
      <c r="S5" s="75">
        <v>0</v>
      </c>
      <c r="U5" s="74"/>
      <c r="V5" s="75"/>
      <c r="W5">
        <v>-77</v>
      </c>
      <c r="X5">
        <v>-86</v>
      </c>
      <c r="Y5">
        <v>-1</v>
      </c>
      <c r="Z5">
        <v>5.58</v>
      </c>
      <c r="AA5">
        <v>-17</v>
      </c>
      <c r="AB5">
        <v>0</v>
      </c>
      <c r="AC5">
        <v>-30</v>
      </c>
    </row>
    <row r="6" spans="1:29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5.29</v>
      </c>
      <c r="M6" s="75">
        <v>0</v>
      </c>
      <c r="N6" s="74">
        <v>-72</v>
      </c>
      <c r="O6" s="47">
        <v>-86</v>
      </c>
      <c r="P6" s="47">
        <v>-25</v>
      </c>
      <c r="Q6" s="47">
        <v>-17</v>
      </c>
      <c r="R6" s="47">
        <v>0</v>
      </c>
      <c r="S6" s="75">
        <v>0</v>
      </c>
      <c r="U6" s="74"/>
      <c r="V6" s="75"/>
      <c r="W6">
        <v>-72</v>
      </c>
      <c r="X6">
        <v>-86</v>
      </c>
      <c r="Y6">
        <v>-1</v>
      </c>
      <c r="Z6">
        <v>5.29</v>
      </c>
      <c r="AA6">
        <v>-17</v>
      </c>
      <c r="AB6">
        <v>0</v>
      </c>
      <c r="AC6">
        <v>-25</v>
      </c>
    </row>
    <row r="7" spans="1:29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4.8099999999999996</v>
      </c>
      <c r="M7" s="75">
        <v>0</v>
      </c>
      <c r="N7" s="74">
        <v>-75</v>
      </c>
      <c r="O7" s="47">
        <v>-96</v>
      </c>
      <c r="P7" s="47">
        <v>-30</v>
      </c>
      <c r="Q7" s="47">
        <v>-19</v>
      </c>
      <c r="R7" s="47">
        <v>0</v>
      </c>
      <c r="S7" s="75">
        <v>0</v>
      </c>
      <c r="U7" s="74"/>
      <c r="V7" s="75"/>
      <c r="W7">
        <v>-75</v>
      </c>
      <c r="X7">
        <v>-96</v>
      </c>
      <c r="Y7">
        <v>-1</v>
      </c>
      <c r="Z7">
        <v>4.8099999999999996</v>
      </c>
      <c r="AA7">
        <v>-19</v>
      </c>
      <c r="AB7">
        <v>0</v>
      </c>
      <c r="AC7">
        <v>-30</v>
      </c>
    </row>
    <row r="8" spans="1:29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4.8099999999999996</v>
      </c>
      <c r="M8" s="75">
        <v>0</v>
      </c>
      <c r="N8" s="74">
        <v>-71</v>
      </c>
      <c r="O8" s="47">
        <v>-102</v>
      </c>
      <c r="P8" s="47">
        <v>-30</v>
      </c>
      <c r="Q8" s="47">
        <v>-22</v>
      </c>
      <c r="R8" s="47">
        <v>0</v>
      </c>
      <c r="S8" s="75">
        <v>0</v>
      </c>
      <c r="U8" s="74"/>
      <c r="V8" s="75"/>
      <c r="W8">
        <v>-71</v>
      </c>
      <c r="X8">
        <v>-102</v>
      </c>
      <c r="Y8">
        <v>-1</v>
      </c>
      <c r="Z8">
        <v>4.8099999999999996</v>
      </c>
      <c r="AA8">
        <v>-22</v>
      </c>
      <c r="AB8">
        <v>0</v>
      </c>
      <c r="AC8">
        <v>-30</v>
      </c>
    </row>
    <row r="9" spans="1:29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4.8099999999999996</v>
      </c>
      <c r="M9" s="75">
        <v>0</v>
      </c>
      <c r="N9" s="74">
        <v>-90</v>
      </c>
      <c r="O9" s="47">
        <v>-105</v>
      </c>
      <c r="P9" s="47">
        <v>-35</v>
      </c>
      <c r="Q9" s="47">
        <v>-22</v>
      </c>
      <c r="R9" s="47">
        <v>0</v>
      </c>
      <c r="S9" s="75">
        <v>0</v>
      </c>
      <c r="U9" s="74"/>
      <c r="V9" s="75"/>
      <c r="W9">
        <v>-90</v>
      </c>
      <c r="X9">
        <v>-105</v>
      </c>
      <c r="Y9">
        <v>-1</v>
      </c>
      <c r="Z9">
        <v>4.8099999999999996</v>
      </c>
      <c r="AA9">
        <v>-22</v>
      </c>
      <c r="AB9">
        <v>0</v>
      </c>
      <c r="AC9">
        <v>-35</v>
      </c>
    </row>
    <row r="10" spans="1:29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4.8099999999999996</v>
      </c>
      <c r="M10" s="75">
        <v>0</v>
      </c>
      <c r="N10" s="74">
        <v>-89</v>
      </c>
      <c r="O10" s="47">
        <v>-108</v>
      </c>
      <c r="P10" s="47">
        <v>-35</v>
      </c>
      <c r="Q10" s="47">
        <v>-23</v>
      </c>
      <c r="R10" s="47">
        <v>0</v>
      </c>
      <c r="S10" s="75">
        <v>0</v>
      </c>
      <c r="U10" s="74"/>
      <c r="V10" s="75"/>
      <c r="W10">
        <v>-89</v>
      </c>
      <c r="X10">
        <v>-108</v>
      </c>
      <c r="Y10">
        <v>-1</v>
      </c>
      <c r="Z10">
        <v>4.8099999999999996</v>
      </c>
      <c r="AA10">
        <v>-23</v>
      </c>
      <c r="AB10">
        <v>0</v>
      </c>
      <c r="AC10">
        <v>-35</v>
      </c>
    </row>
    <row r="11" spans="1:29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4.8099999999999996</v>
      </c>
      <c r="M11" s="75">
        <v>0</v>
      </c>
      <c r="N11" s="74">
        <v>-91</v>
      </c>
      <c r="O11" s="47">
        <v>-104</v>
      </c>
      <c r="P11" s="47">
        <v>-40</v>
      </c>
      <c r="Q11" s="47">
        <v>-23</v>
      </c>
      <c r="R11" s="47">
        <v>0</v>
      </c>
      <c r="S11" s="75">
        <v>0</v>
      </c>
      <c r="U11" s="74"/>
      <c r="V11" s="75"/>
      <c r="W11">
        <v>-91</v>
      </c>
      <c r="X11">
        <v>-104</v>
      </c>
      <c r="Y11">
        <v>-1</v>
      </c>
      <c r="Z11">
        <v>4.8099999999999996</v>
      </c>
      <c r="AA11">
        <v>-23</v>
      </c>
      <c r="AB11">
        <v>0</v>
      </c>
      <c r="AC11">
        <v>-40</v>
      </c>
    </row>
    <row r="12" spans="1:29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4.8099999999999996</v>
      </c>
      <c r="M12" s="75">
        <v>0</v>
      </c>
      <c r="N12" s="74">
        <v>-91</v>
      </c>
      <c r="O12" s="47">
        <v>-104</v>
      </c>
      <c r="P12" s="47">
        <v>-40</v>
      </c>
      <c r="Q12" s="47">
        <v>-24</v>
      </c>
      <c r="R12" s="47">
        <v>0</v>
      </c>
      <c r="S12" s="75">
        <v>0</v>
      </c>
      <c r="U12" s="74"/>
      <c r="V12" s="75"/>
      <c r="W12">
        <v>-91</v>
      </c>
      <c r="X12">
        <v>-104</v>
      </c>
      <c r="Y12">
        <v>-1</v>
      </c>
      <c r="Z12">
        <v>4.8099999999999996</v>
      </c>
      <c r="AA12">
        <v>-24</v>
      </c>
      <c r="AB12">
        <v>0</v>
      </c>
      <c r="AC12">
        <v>-40</v>
      </c>
    </row>
    <row r="13" spans="1:29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4.71</v>
      </c>
      <c r="M13" s="75">
        <v>0</v>
      </c>
      <c r="N13" s="74">
        <v>-113</v>
      </c>
      <c r="O13" s="47">
        <v>-113</v>
      </c>
      <c r="P13" s="47">
        <v>-45</v>
      </c>
      <c r="Q13" s="47">
        <v>-25</v>
      </c>
      <c r="R13" s="47">
        <v>0</v>
      </c>
      <c r="S13" s="75">
        <v>0</v>
      </c>
      <c r="U13" s="74"/>
      <c r="V13" s="75"/>
      <c r="W13">
        <v>-113</v>
      </c>
      <c r="X13">
        <v>-113</v>
      </c>
      <c r="Y13">
        <v>-1</v>
      </c>
      <c r="Z13">
        <v>4.71</v>
      </c>
      <c r="AA13">
        <v>-25</v>
      </c>
      <c r="AB13">
        <v>0</v>
      </c>
      <c r="AC13">
        <v>-45</v>
      </c>
    </row>
    <row r="14" spans="1:29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4.71</v>
      </c>
      <c r="M14" s="75">
        <v>0</v>
      </c>
      <c r="N14" s="74">
        <v>-115</v>
      </c>
      <c r="O14" s="47">
        <v>-113</v>
      </c>
      <c r="P14" s="47">
        <v>-45</v>
      </c>
      <c r="Q14" s="47">
        <v>-26</v>
      </c>
      <c r="R14" s="47">
        <v>0</v>
      </c>
      <c r="S14" s="75">
        <v>0</v>
      </c>
      <c r="U14" s="74"/>
      <c r="V14" s="75"/>
      <c r="W14">
        <v>-115</v>
      </c>
      <c r="X14">
        <v>-113</v>
      </c>
      <c r="Y14">
        <v>-1</v>
      </c>
      <c r="Z14">
        <v>4.71</v>
      </c>
      <c r="AA14">
        <v>-26</v>
      </c>
      <c r="AB14">
        <v>0</v>
      </c>
      <c r="AC14">
        <v>-45</v>
      </c>
    </row>
    <row r="15" spans="1:29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4.71</v>
      </c>
      <c r="M15" s="75">
        <v>0</v>
      </c>
      <c r="N15" s="74">
        <v>-76</v>
      </c>
      <c r="O15" s="47">
        <v>-97</v>
      </c>
      <c r="P15" s="47">
        <v>-115</v>
      </c>
      <c r="Q15" s="47">
        <v>-26</v>
      </c>
      <c r="R15" s="47">
        <v>0</v>
      </c>
      <c r="S15" s="75">
        <v>0</v>
      </c>
      <c r="U15" s="74"/>
      <c r="V15" s="75"/>
      <c r="W15">
        <v>-76</v>
      </c>
      <c r="X15">
        <v>-97</v>
      </c>
      <c r="Y15">
        <v>-1</v>
      </c>
      <c r="Z15">
        <v>4.71</v>
      </c>
      <c r="AA15">
        <v>-26</v>
      </c>
      <c r="AB15">
        <v>0</v>
      </c>
      <c r="AC15">
        <v>-115</v>
      </c>
    </row>
    <row r="16" spans="1:29">
      <c r="G16" t="s">
        <v>58</v>
      </c>
      <c r="H16" s="74">
        <v>0</v>
      </c>
      <c r="I16" s="47">
        <v>0</v>
      </c>
      <c r="J16" s="47">
        <v>14.43</v>
      </c>
      <c r="K16" s="47">
        <v>0</v>
      </c>
      <c r="L16" s="47">
        <v>4.71</v>
      </c>
      <c r="M16" s="75">
        <v>0</v>
      </c>
      <c r="N16" s="74">
        <v>-81</v>
      </c>
      <c r="O16" s="47">
        <v>-98</v>
      </c>
      <c r="P16" s="47">
        <v>0</v>
      </c>
      <c r="Q16" s="47">
        <v>-25</v>
      </c>
      <c r="R16" s="47">
        <v>0</v>
      </c>
      <c r="S16" s="75">
        <v>0</v>
      </c>
      <c r="U16" s="74"/>
      <c r="V16" s="75"/>
      <c r="W16">
        <v>-81</v>
      </c>
      <c r="X16">
        <v>-98</v>
      </c>
      <c r="Y16">
        <v>-1</v>
      </c>
      <c r="Z16">
        <v>4.71</v>
      </c>
      <c r="AA16">
        <v>-25</v>
      </c>
      <c r="AB16">
        <v>0</v>
      </c>
      <c r="AC16">
        <v>14.43</v>
      </c>
    </row>
    <row r="17" spans="7:29">
      <c r="G17" t="s">
        <v>59</v>
      </c>
      <c r="H17" s="74">
        <v>0</v>
      </c>
      <c r="I17" s="47">
        <v>0</v>
      </c>
      <c r="J17" s="47">
        <v>9.6199999999999992</v>
      </c>
      <c r="K17" s="47">
        <v>0</v>
      </c>
      <c r="L17" s="47">
        <v>4.71</v>
      </c>
      <c r="M17" s="75">
        <v>0</v>
      </c>
      <c r="N17" s="74">
        <v>-68</v>
      </c>
      <c r="O17" s="47">
        <v>-88</v>
      </c>
      <c r="P17" s="47">
        <v>0</v>
      </c>
      <c r="Q17" s="47">
        <v>-25</v>
      </c>
      <c r="R17" s="47">
        <v>0</v>
      </c>
      <c r="S17" s="75">
        <v>0</v>
      </c>
      <c r="U17" s="74"/>
      <c r="V17" s="75"/>
      <c r="W17">
        <v>-68</v>
      </c>
      <c r="X17">
        <v>-88</v>
      </c>
      <c r="Y17">
        <v>-1</v>
      </c>
      <c r="Z17">
        <v>4.71</v>
      </c>
      <c r="AA17">
        <v>-25</v>
      </c>
      <c r="AB17">
        <v>0</v>
      </c>
      <c r="AC17">
        <v>9.6199999999999992</v>
      </c>
    </row>
    <row r="18" spans="7:29">
      <c r="G18" t="s">
        <v>60</v>
      </c>
      <c r="H18" s="74">
        <v>0</v>
      </c>
      <c r="I18" s="47">
        <v>0</v>
      </c>
      <c r="J18" s="47">
        <v>9.6199999999999992</v>
      </c>
      <c r="K18" s="47">
        <v>0</v>
      </c>
      <c r="L18" s="47">
        <v>4.8099999999999996</v>
      </c>
      <c r="M18" s="75">
        <v>0</v>
      </c>
      <c r="N18" s="74">
        <v>-72</v>
      </c>
      <c r="O18" s="47">
        <v>-90</v>
      </c>
      <c r="P18" s="47">
        <v>0</v>
      </c>
      <c r="Q18" s="47">
        <v>-25</v>
      </c>
      <c r="R18" s="47">
        <v>0</v>
      </c>
      <c r="S18" s="75">
        <v>0</v>
      </c>
      <c r="U18" s="74"/>
      <c r="V18" s="75"/>
      <c r="W18">
        <v>-72</v>
      </c>
      <c r="X18">
        <v>-90</v>
      </c>
      <c r="Y18">
        <v>-1</v>
      </c>
      <c r="Z18">
        <v>4.8099999999999996</v>
      </c>
      <c r="AA18">
        <v>-25</v>
      </c>
      <c r="AB18">
        <v>0</v>
      </c>
      <c r="AC18">
        <v>9.6199999999999992</v>
      </c>
    </row>
    <row r="19" spans="7:29">
      <c r="G19" t="s">
        <v>61</v>
      </c>
      <c r="H19" s="74">
        <v>0</v>
      </c>
      <c r="I19" s="47">
        <v>0</v>
      </c>
      <c r="J19" s="47">
        <v>9.6199999999999992</v>
      </c>
      <c r="K19" s="47">
        <v>0</v>
      </c>
      <c r="L19" s="47">
        <v>5.19</v>
      </c>
      <c r="M19" s="75">
        <v>0</v>
      </c>
      <c r="N19" s="74">
        <v>-62</v>
      </c>
      <c r="O19" s="47">
        <v>-86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-62</v>
      </c>
      <c r="X19">
        <v>-86</v>
      </c>
      <c r="Y19">
        <v>-1</v>
      </c>
      <c r="Z19">
        <v>5.19</v>
      </c>
      <c r="AA19">
        <v>0</v>
      </c>
      <c r="AB19">
        <v>0</v>
      </c>
      <c r="AC19">
        <v>9.6199999999999992</v>
      </c>
    </row>
    <row r="20" spans="7:29">
      <c r="G20" t="s">
        <v>62</v>
      </c>
      <c r="H20" s="74">
        <v>0</v>
      </c>
      <c r="I20" s="47">
        <v>0</v>
      </c>
      <c r="J20" s="47">
        <v>9.61</v>
      </c>
      <c r="K20" s="47">
        <v>0</v>
      </c>
      <c r="L20" s="47">
        <v>5.87</v>
      </c>
      <c r="M20" s="75">
        <v>0</v>
      </c>
      <c r="N20" s="74">
        <v>-61</v>
      </c>
      <c r="O20" s="47">
        <v>-83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-61</v>
      </c>
      <c r="X20">
        <v>-83</v>
      </c>
      <c r="Y20">
        <v>-0.41</v>
      </c>
      <c r="Z20">
        <v>5.87</v>
      </c>
      <c r="AA20">
        <v>0</v>
      </c>
      <c r="AB20">
        <v>0</v>
      </c>
      <c r="AC20">
        <v>9.61</v>
      </c>
    </row>
    <row r="21" spans="7:29">
      <c r="G21" t="s">
        <v>63</v>
      </c>
      <c r="H21" s="74">
        <v>0</v>
      </c>
      <c r="I21" s="47">
        <v>0</v>
      </c>
      <c r="J21" s="47">
        <v>11.54</v>
      </c>
      <c r="K21" s="47">
        <v>0</v>
      </c>
      <c r="L21" s="47">
        <v>6.54</v>
      </c>
      <c r="M21" s="75">
        <v>0</v>
      </c>
      <c r="N21" s="74">
        <v>-55</v>
      </c>
      <c r="O21" s="47">
        <v>-68</v>
      </c>
      <c r="P21" s="47">
        <v>0</v>
      </c>
      <c r="Q21" s="47">
        <v>-24</v>
      </c>
      <c r="R21" s="47">
        <v>0</v>
      </c>
      <c r="S21" s="75">
        <v>0</v>
      </c>
      <c r="U21" s="74"/>
      <c r="V21" s="75"/>
      <c r="W21">
        <v>-55</v>
      </c>
      <c r="X21">
        <v>-68</v>
      </c>
      <c r="Y21">
        <v>-1</v>
      </c>
      <c r="Z21">
        <v>6.54</v>
      </c>
      <c r="AA21">
        <v>-24</v>
      </c>
      <c r="AB21">
        <v>0</v>
      </c>
      <c r="AC21">
        <v>11.54</v>
      </c>
    </row>
    <row r="22" spans="7:29">
      <c r="G22" t="s">
        <v>64</v>
      </c>
      <c r="H22" s="74">
        <v>0</v>
      </c>
      <c r="I22" s="47">
        <v>0</v>
      </c>
      <c r="J22" s="47">
        <v>11.54</v>
      </c>
      <c r="K22" s="47">
        <v>0</v>
      </c>
      <c r="L22" s="47">
        <v>7.02</v>
      </c>
      <c r="M22" s="75">
        <v>0</v>
      </c>
      <c r="N22" s="74">
        <v>-57</v>
      </c>
      <c r="O22" s="47">
        <v>-69</v>
      </c>
      <c r="P22" s="47">
        <v>0</v>
      </c>
      <c r="Q22" s="47">
        <v>-23</v>
      </c>
      <c r="R22" s="47">
        <v>0</v>
      </c>
      <c r="S22" s="75">
        <v>0</v>
      </c>
      <c r="U22" s="74"/>
      <c r="V22" s="75"/>
      <c r="W22">
        <v>-57</v>
      </c>
      <c r="X22">
        <v>-69</v>
      </c>
      <c r="Y22">
        <v>-1</v>
      </c>
      <c r="Z22">
        <v>7.02</v>
      </c>
      <c r="AA22">
        <v>-23</v>
      </c>
      <c r="AB22">
        <v>0</v>
      </c>
      <c r="AC22">
        <v>11.54</v>
      </c>
    </row>
    <row r="23" spans="7:29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8.75</v>
      </c>
      <c r="M23" s="75">
        <v>0</v>
      </c>
      <c r="N23" s="74">
        <v>-47</v>
      </c>
      <c r="O23" s="47">
        <v>-70</v>
      </c>
      <c r="P23" s="47">
        <v>0</v>
      </c>
      <c r="Q23" s="47">
        <v>-21</v>
      </c>
      <c r="R23" s="47">
        <v>0</v>
      </c>
      <c r="S23" s="75">
        <v>0</v>
      </c>
      <c r="U23" s="74"/>
      <c r="V23" s="75"/>
      <c r="W23">
        <v>-47</v>
      </c>
      <c r="X23">
        <v>-70</v>
      </c>
      <c r="Y23">
        <v>-1</v>
      </c>
      <c r="Z23">
        <v>8.75</v>
      </c>
      <c r="AA23">
        <v>-21</v>
      </c>
      <c r="AB23">
        <v>0</v>
      </c>
      <c r="AC23">
        <v>0</v>
      </c>
    </row>
    <row r="24" spans="7:29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10.29</v>
      </c>
      <c r="M24" s="75">
        <v>0</v>
      </c>
      <c r="N24" s="74">
        <v>-26</v>
      </c>
      <c r="O24" s="47">
        <v>-51</v>
      </c>
      <c r="P24" s="47">
        <v>-25</v>
      </c>
      <c r="Q24" s="47">
        <v>-18</v>
      </c>
      <c r="R24" s="47">
        <v>0</v>
      </c>
      <c r="S24" s="75">
        <v>0</v>
      </c>
      <c r="U24" s="74"/>
      <c r="V24" s="75"/>
      <c r="W24">
        <v>-26</v>
      </c>
      <c r="X24">
        <v>-51</v>
      </c>
      <c r="Y24">
        <v>-1</v>
      </c>
      <c r="Z24">
        <v>10.29</v>
      </c>
      <c r="AA24">
        <v>-18</v>
      </c>
      <c r="AB24">
        <v>0</v>
      </c>
      <c r="AC24">
        <v>-25</v>
      </c>
    </row>
    <row r="25" spans="7:29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12.5</v>
      </c>
      <c r="M25" s="75">
        <v>0</v>
      </c>
      <c r="N25" s="74">
        <v>-11</v>
      </c>
      <c r="O25" s="47">
        <v>-64</v>
      </c>
      <c r="P25" s="47">
        <v>-25</v>
      </c>
      <c r="Q25" s="47">
        <v>-15</v>
      </c>
      <c r="R25" s="47">
        <v>0</v>
      </c>
      <c r="S25" s="75">
        <v>0</v>
      </c>
      <c r="U25" s="74"/>
      <c r="V25" s="75"/>
      <c r="W25">
        <v>-11</v>
      </c>
      <c r="X25">
        <v>-64</v>
      </c>
      <c r="Y25">
        <v>-1</v>
      </c>
      <c r="Z25">
        <v>12.5</v>
      </c>
      <c r="AA25">
        <v>-15</v>
      </c>
      <c r="AB25">
        <v>0</v>
      </c>
      <c r="AC25">
        <v>-25</v>
      </c>
    </row>
    <row r="26" spans="7:29">
      <c r="G26" t="s">
        <v>68</v>
      </c>
      <c r="H26" s="74">
        <v>10.58</v>
      </c>
      <c r="I26" s="47">
        <v>0</v>
      </c>
      <c r="J26" s="47">
        <v>4.8099999999999996</v>
      </c>
      <c r="K26" s="47">
        <v>0</v>
      </c>
      <c r="L26" s="47">
        <v>14.62</v>
      </c>
      <c r="M26" s="75">
        <v>0</v>
      </c>
      <c r="N26" s="74">
        <v>0</v>
      </c>
      <c r="O26" s="47">
        <v>-51</v>
      </c>
      <c r="P26" s="47">
        <v>0</v>
      </c>
      <c r="Q26" s="47">
        <v>-10</v>
      </c>
      <c r="R26" s="47">
        <v>0</v>
      </c>
      <c r="S26" s="75">
        <v>0</v>
      </c>
      <c r="U26" s="74"/>
      <c r="V26" s="75"/>
      <c r="W26">
        <v>10.58</v>
      </c>
      <c r="X26">
        <v>-51</v>
      </c>
      <c r="Y26">
        <v>-1</v>
      </c>
      <c r="Z26">
        <v>14.62</v>
      </c>
      <c r="AA26">
        <v>-10</v>
      </c>
      <c r="AB26">
        <v>0</v>
      </c>
      <c r="AC26">
        <v>4.8099999999999996</v>
      </c>
    </row>
    <row r="27" spans="7:29">
      <c r="G27" t="s">
        <v>69</v>
      </c>
      <c r="H27" s="74">
        <v>41.36</v>
      </c>
      <c r="I27" s="47">
        <v>0</v>
      </c>
      <c r="J27" s="47">
        <v>0</v>
      </c>
      <c r="K27" s="47">
        <v>0</v>
      </c>
      <c r="L27" s="47">
        <v>12.89</v>
      </c>
      <c r="M27" s="75">
        <v>0</v>
      </c>
      <c r="N27" s="74">
        <v>0</v>
      </c>
      <c r="O27" s="47">
        <v>-149</v>
      </c>
      <c r="P27" s="47">
        <v>-75</v>
      </c>
      <c r="Q27" s="47">
        <v>0</v>
      </c>
      <c r="R27" s="47">
        <v>0</v>
      </c>
      <c r="S27" s="75">
        <v>0</v>
      </c>
      <c r="U27" s="74"/>
      <c r="V27" s="75"/>
      <c r="W27">
        <v>41.36</v>
      </c>
      <c r="X27">
        <v>-149</v>
      </c>
      <c r="Y27">
        <v>-1</v>
      </c>
      <c r="Z27">
        <v>12.89</v>
      </c>
      <c r="AA27">
        <v>0</v>
      </c>
      <c r="AB27">
        <v>0</v>
      </c>
      <c r="AC27">
        <v>-75</v>
      </c>
    </row>
    <row r="28" spans="7:29">
      <c r="G28" t="s">
        <v>70</v>
      </c>
      <c r="H28" s="74">
        <v>67.319999999999993</v>
      </c>
      <c r="I28" s="47">
        <v>0</v>
      </c>
      <c r="J28" s="47">
        <v>0</v>
      </c>
      <c r="K28" s="47">
        <v>0</v>
      </c>
      <c r="L28" s="47">
        <v>15.68</v>
      </c>
      <c r="M28" s="75">
        <v>0</v>
      </c>
      <c r="N28" s="74">
        <v>0</v>
      </c>
      <c r="O28" s="47">
        <v>-91</v>
      </c>
      <c r="P28" s="47">
        <v>-140</v>
      </c>
      <c r="Q28" s="47">
        <v>0</v>
      </c>
      <c r="R28" s="47">
        <v>0</v>
      </c>
      <c r="S28" s="75">
        <v>0</v>
      </c>
      <c r="U28" s="74"/>
      <c r="V28" s="75"/>
      <c r="W28">
        <v>67.319999999999993</v>
      </c>
      <c r="X28">
        <v>-91</v>
      </c>
      <c r="Y28">
        <v>-1</v>
      </c>
      <c r="Z28">
        <v>15.68</v>
      </c>
      <c r="AA28">
        <v>0</v>
      </c>
      <c r="AB28">
        <v>0</v>
      </c>
      <c r="AC28">
        <v>-140</v>
      </c>
    </row>
    <row r="29" spans="7:29">
      <c r="G29" t="s">
        <v>71</v>
      </c>
      <c r="H29" s="74">
        <v>16.350000000000001</v>
      </c>
      <c r="I29" s="47">
        <v>0</v>
      </c>
      <c r="J29" s="47">
        <v>19.23</v>
      </c>
      <c r="K29" s="47">
        <v>0</v>
      </c>
      <c r="L29" s="47">
        <v>17.22</v>
      </c>
      <c r="M29" s="75">
        <v>0</v>
      </c>
      <c r="N29" s="74">
        <v>0</v>
      </c>
      <c r="O29" s="47">
        <v>-128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16.350000000000001</v>
      </c>
      <c r="X29">
        <v>-128</v>
      </c>
      <c r="Y29">
        <v>-1</v>
      </c>
      <c r="Z29">
        <v>17.22</v>
      </c>
      <c r="AA29">
        <v>0</v>
      </c>
      <c r="AB29">
        <v>0</v>
      </c>
      <c r="AC29">
        <v>19.23</v>
      </c>
    </row>
    <row r="30" spans="7:29">
      <c r="G30" t="s">
        <v>72</v>
      </c>
      <c r="H30" s="74">
        <v>13.47</v>
      </c>
      <c r="I30" s="47">
        <v>0</v>
      </c>
      <c r="J30" s="47">
        <v>0</v>
      </c>
      <c r="K30" s="47">
        <v>0</v>
      </c>
      <c r="L30" s="47">
        <v>17.690000000000001</v>
      </c>
      <c r="M30" s="75">
        <v>0</v>
      </c>
      <c r="N30" s="74">
        <v>0</v>
      </c>
      <c r="O30" s="47">
        <v>-129</v>
      </c>
      <c r="P30" s="47">
        <v>-50</v>
      </c>
      <c r="Q30" s="47">
        <v>0</v>
      </c>
      <c r="R30" s="47">
        <v>0</v>
      </c>
      <c r="S30" s="75">
        <v>0</v>
      </c>
      <c r="U30" s="74"/>
      <c r="V30" s="75"/>
      <c r="W30">
        <v>13.47</v>
      </c>
      <c r="X30">
        <v>-129</v>
      </c>
      <c r="Y30">
        <v>-1</v>
      </c>
      <c r="Z30">
        <v>17.690000000000001</v>
      </c>
      <c r="AA30">
        <v>0</v>
      </c>
      <c r="AB30">
        <v>0</v>
      </c>
      <c r="AC30">
        <v>-50</v>
      </c>
    </row>
    <row r="31" spans="7:29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19.329999999999998</v>
      </c>
      <c r="M31" s="75">
        <v>1.35</v>
      </c>
      <c r="N31" s="74">
        <v>-57</v>
      </c>
      <c r="O31" s="47">
        <v>-146</v>
      </c>
      <c r="P31" s="47">
        <v>-30</v>
      </c>
      <c r="Q31" s="47">
        <v>0</v>
      </c>
      <c r="R31" s="47">
        <v>0</v>
      </c>
      <c r="S31" s="75">
        <v>0</v>
      </c>
      <c r="U31" s="74"/>
      <c r="V31" s="75"/>
      <c r="W31">
        <v>-57</v>
      </c>
      <c r="X31">
        <v>-146</v>
      </c>
      <c r="Y31">
        <v>-1</v>
      </c>
      <c r="Z31">
        <v>19.329999999999998</v>
      </c>
      <c r="AA31">
        <v>0</v>
      </c>
      <c r="AB31">
        <v>1.35</v>
      </c>
      <c r="AC31">
        <v>-30</v>
      </c>
    </row>
    <row r="32" spans="7:29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15.98</v>
      </c>
      <c r="M32" s="75">
        <v>1.19</v>
      </c>
      <c r="N32" s="74">
        <v>-264</v>
      </c>
      <c r="O32" s="47">
        <v>-140</v>
      </c>
      <c r="P32" s="47">
        <v>-30</v>
      </c>
      <c r="Q32" s="47">
        <v>0</v>
      </c>
      <c r="R32" s="47">
        <v>0</v>
      </c>
      <c r="S32" s="75">
        <v>0</v>
      </c>
      <c r="U32" s="74"/>
      <c r="V32" s="75"/>
      <c r="W32">
        <v>-264</v>
      </c>
      <c r="X32">
        <v>-140</v>
      </c>
      <c r="Y32">
        <v>-1</v>
      </c>
      <c r="Z32">
        <v>15.98</v>
      </c>
      <c r="AA32">
        <v>0</v>
      </c>
      <c r="AB32">
        <v>1.19</v>
      </c>
      <c r="AC32">
        <v>-30</v>
      </c>
    </row>
    <row r="33" spans="7:29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11.18</v>
      </c>
      <c r="M33" s="75">
        <v>0.81</v>
      </c>
      <c r="N33" s="74">
        <v>-253</v>
      </c>
      <c r="O33" s="47">
        <v>-88</v>
      </c>
      <c r="P33" s="47">
        <v>-25</v>
      </c>
      <c r="Q33" s="47">
        <v>0</v>
      </c>
      <c r="R33" s="47">
        <v>0</v>
      </c>
      <c r="S33" s="75">
        <v>0</v>
      </c>
      <c r="U33" s="74"/>
      <c r="V33" s="75"/>
      <c r="W33">
        <v>-253</v>
      </c>
      <c r="X33">
        <v>-88</v>
      </c>
      <c r="Y33">
        <v>-1</v>
      </c>
      <c r="Z33">
        <v>11.18</v>
      </c>
      <c r="AA33">
        <v>0</v>
      </c>
      <c r="AB33">
        <v>0.81</v>
      </c>
      <c r="AC33">
        <v>-25</v>
      </c>
    </row>
    <row r="34" spans="7:29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8.3699999999999992</v>
      </c>
      <c r="M34" s="75">
        <v>0.18</v>
      </c>
      <c r="N34" s="74">
        <v>-258</v>
      </c>
      <c r="O34" s="47">
        <v>-102</v>
      </c>
      <c r="P34" s="47">
        <v>-20</v>
      </c>
      <c r="Q34" s="47">
        <v>0</v>
      </c>
      <c r="R34" s="47">
        <v>0</v>
      </c>
      <c r="S34" s="75">
        <v>0</v>
      </c>
      <c r="U34" s="74"/>
      <c r="V34" s="75"/>
      <c r="W34">
        <v>-258</v>
      </c>
      <c r="X34">
        <v>-102</v>
      </c>
      <c r="Y34">
        <v>-1</v>
      </c>
      <c r="Z34">
        <v>8.3699999999999992</v>
      </c>
      <c r="AA34">
        <v>0</v>
      </c>
      <c r="AB34">
        <v>0.18</v>
      </c>
      <c r="AC34">
        <v>-20</v>
      </c>
    </row>
    <row r="35" spans="7:29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13.24</v>
      </c>
      <c r="M35" s="75">
        <v>0</v>
      </c>
      <c r="N35" s="74">
        <v>-51</v>
      </c>
      <c r="O35" s="47">
        <v>-105</v>
      </c>
      <c r="P35" s="47">
        <v>-10</v>
      </c>
      <c r="Q35" s="47">
        <v>0</v>
      </c>
      <c r="R35" s="47">
        <v>0</v>
      </c>
      <c r="S35" s="75">
        <v>0</v>
      </c>
      <c r="U35" s="74"/>
      <c r="V35" s="75"/>
      <c r="W35">
        <v>-51</v>
      </c>
      <c r="X35">
        <v>-105</v>
      </c>
      <c r="Y35">
        <v>-1</v>
      </c>
      <c r="Z35">
        <v>13.24</v>
      </c>
      <c r="AA35">
        <v>0</v>
      </c>
      <c r="AB35">
        <v>0</v>
      </c>
      <c r="AC35">
        <v>-10</v>
      </c>
    </row>
    <row r="36" spans="7:29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10.47</v>
      </c>
      <c r="M36" s="75">
        <v>0.23</v>
      </c>
      <c r="N36" s="74">
        <v>-42</v>
      </c>
      <c r="O36" s="47">
        <v>-99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-42</v>
      </c>
      <c r="X36">
        <v>-99</v>
      </c>
      <c r="Y36">
        <v>-1</v>
      </c>
      <c r="Z36">
        <v>10.47</v>
      </c>
      <c r="AA36">
        <v>0</v>
      </c>
      <c r="AB36">
        <v>0.23</v>
      </c>
      <c r="AC36">
        <v>0</v>
      </c>
    </row>
    <row r="37" spans="7:29">
      <c r="G37" t="s">
        <v>79</v>
      </c>
      <c r="H37" s="74">
        <v>0</v>
      </c>
      <c r="I37" s="47">
        <v>0</v>
      </c>
      <c r="J37" s="47">
        <v>4.8099999999999996</v>
      </c>
      <c r="K37" s="47">
        <v>0</v>
      </c>
      <c r="L37" s="47">
        <v>20.58</v>
      </c>
      <c r="M37" s="75">
        <v>0</v>
      </c>
      <c r="N37" s="74">
        <v>-54</v>
      </c>
      <c r="O37" s="47">
        <v>-117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-54</v>
      </c>
      <c r="X37">
        <v>-117</v>
      </c>
      <c r="Y37">
        <v>-1</v>
      </c>
      <c r="Z37">
        <v>20.58</v>
      </c>
      <c r="AA37">
        <v>0</v>
      </c>
      <c r="AB37">
        <v>0</v>
      </c>
      <c r="AC37">
        <v>4.8099999999999996</v>
      </c>
    </row>
    <row r="38" spans="7:29">
      <c r="G38" t="s">
        <v>80</v>
      </c>
      <c r="H38" s="74">
        <v>0</v>
      </c>
      <c r="I38" s="47">
        <v>0</v>
      </c>
      <c r="J38" s="47">
        <v>9.6199999999999992</v>
      </c>
      <c r="K38" s="47">
        <v>0</v>
      </c>
      <c r="L38" s="47">
        <v>20.100000000000001</v>
      </c>
      <c r="M38" s="75">
        <v>0</v>
      </c>
      <c r="N38" s="74">
        <v>-45</v>
      </c>
      <c r="O38" s="47">
        <v>-117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-45</v>
      </c>
      <c r="X38">
        <v>-117</v>
      </c>
      <c r="Y38">
        <v>-1</v>
      </c>
      <c r="Z38">
        <v>20.100000000000001</v>
      </c>
      <c r="AA38">
        <v>0</v>
      </c>
      <c r="AB38">
        <v>0</v>
      </c>
      <c r="AC38">
        <v>9.6199999999999992</v>
      </c>
    </row>
    <row r="39" spans="7:29">
      <c r="G39" t="s">
        <v>81</v>
      </c>
      <c r="H39" s="74">
        <v>0</v>
      </c>
      <c r="I39" s="47">
        <v>0</v>
      </c>
      <c r="J39" s="47">
        <v>19.239999999999998</v>
      </c>
      <c r="K39" s="47">
        <v>0</v>
      </c>
      <c r="L39" s="47">
        <v>19.71</v>
      </c>
      <c r="M39" s="75">
        <v>0</v>
      </c>
      <c r="N39" s="74">
        <v>-65</v>
      </c>
      <c r="O39" s="47">
        <v>-126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-65</v>
      </c>
      <c r="X39">
        <v>-126</v>
      </c>
      <c r="Y39">
        <v>-1</v>
      </c>
      <c r="Z39">
        <v>19.71</v>
      </c>
      <c r="AA39">
        <v>0</v>
      </c>
      <c r="AB39">
        <v>0</v>
      </c>
      <c r="AC39">
        <v>19.239999999999998</v>
      </c>
    </row>
    <row r="40" spans="7:29">
      <c r="G40" t="s">
        <v>82</v>
      </c>
      <c r="H40" s="74">
        <v>0</v>
      </c>
      <c r="I40" s="47">
        <v>0</v>
      </c>
      <c r="J40" s="47">
        <v>9.6199999999999992</v>
      </c>
      <c r="K40" s="47">
        <v>0</v>
      </c>
      <c r="L40" s="47">
        <v>18.559999999999999</v>
      </c>
      <c r="M40" s="75">
        <v>0</v>
      </c>
      <c r="N40" s="74">
        <v>-50</v>
      </c>
      <c r="O40" s="47">
        <v>-98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-50</v>
      </c>
      <c r="X40">
        <v>-98</v>
      </c>
      <c r="Y40">
        <v>-1</v>
      </c>
      <c r="Z40">
        <v>18.559999999999999</v>
      </c>
      <c r="AA40">
        <v>0</v>
      </c>
      <c r="AB40">
        <v>0</v>
      </c>
      <c r="AC40">
        <v>9.6199999999999992</v>
      </c>
    </row>
    <row r="41" spans="7:29">
      <c r="G41" t="s">
        <v>83</v>
      </c>
      <c r="H41" s="74">
        <v>0</v>
      </c>
      <c r="I41" s="47">
        <v>0</v>
      </c>
      <c r="J41" s="47">
        <v>9.6199999999999992</v>
      </c>
      <c r="K41" s="47">
        <v>0</v>
      </c>
      <c r="L41" s="47">
        <v>18.559999999999999</v>
      </c>
      <c r="M41" s="75">
        <v>0</v>
      </c>
      <c r="N41" s="74">
        <v>-29</v>
      </c>
      <c r="O41" s="47">
        <v>-90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-29</v>
      </c>
      <c r="X41">
        <v>-90</v>
      </c>
      <c r="Y41">
        <v>-1</v>
      </c>
      <c r="Z41">
        <v>18.559999999999999</v>
      </c>
      <c r="AA41">
        <v>0</v>
      </c>
      <c r="AB41">
        <v>0</v>
      </c>
      <c r="AC41">
        <v>9.6199999999999992</v>
      </c>
    </row>
    <row r="42" spans="7:29">
      <c r="G42" t="s">
        <v>84</v>
      </c>
      <c r="H42" s="74">
        <v>25.97</v>
      </c>
      <c r="I42" s="47">
        <v>0</v>
      </c>
      <c r="J42" s="47">
        <v>0</v>
      </c>
      <c r="K42" s="47">
        <v>0</v>
      </c>
      <c r="L42" s="47">
        <v>17.7</v>
      </c>
      <c r="M42" s="75">
        <v>0</v>
      </c>
      <c r="N42" s="74">
        <v>0</v>
      </c>
      <c r="O42" s="47">
        <v>-50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25.97</v>
      </c>
      <c r="X42">
        <v>-50</v>
      </c>
      <c r="Y42">
        <v>-1</v>
      </c>
      <c r="Z42">
        <v>17.7</v>
      </c>
      <c r="AA42">
        <v>0</v>
      </c>
      <c r="AB42">
        <v>0</v>
      </c>
      <c r="AC42">
        <v>0</v>
      </c>
    </row>
    <row r="43" spans="7:29">
      <c r="G43" t="s">
        <v>85</v>
      </c>
      <c r="H43" s="74">
        <v>0</v>
      </c>
      <c r="I43" s="47">
        <v>6.73</v>
      </c>
      <c r="J43" s="47">
        <v>0</v>
      </c>
      <c r="K43" s="47">
        <v>0</v>
      </c>
      <c r="L43" s="47">
        <v>22.12</v>
      </c>
      <c r="M43" s="75">
        <v>0</v>
      </c>
      <c r="N43" s="74">
        <v>-92</v>
      </c>
      <c r="O43" s="47">
        <v>0</v>
      </c>
      <c r="P43" s="47">
        <v>-25</v>
      </c>
      <c r="Q43" s="47">
        <v>0</v>
      </c>
      <c r="R43" s="47">
        <v>0</v>
      </c>
      <c r="S43" s="75">
        <v>0</v>
      </c>
      <c r="U43" s="74"/>
      <c r="V43" s="75"/>
      <c r="W43">
        <v>-92</v>
      </c>
      <c r="X43">
        <v>6.73</v>
      </c>
      <c r="Y43">
        <v>-0.5</v>
      </c>
      <c r="Z43">
        <v>22.12</v>
      </c>
      <c r="AA43">
        <v>0</v>
      </c>
      <c r="AB43">
        <v>0</v>
      </c>
      <c r="AC43">
        <v>-25</v>
      </c>
    </row>
    <row r="44" spans="7:29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22.12</v>
      </c>
      <c r="M44" s="75">
        <v>0</v>
      </c>
      <c r="N44" s="74">
        <v>-41</v>
      </c>
      <c r="O44" s="47">
        <v>0</v>
      </c>
      <c r="P44" s="47">
        <v>-15</v>
      </c>
      <c r="Q44" s="47">
        <v>0</v>
      </c>
      <c r="R44" s="47">
        <v>0</v>
      </c>
      <c r="S44" s="75">
        <v>0</v>
      </c>
      <c r="U44" s="74"/>
      <c r="V44" s="75"/>
      <c r="W44">
        <v>-41</v>
      </c>
      <c r="X44">
        <v>0</v>
      </c>
      <c r="Y44">
        <v>-0.5</v>
      </c>
      <c r="Z44">
        <v>22.12</v>
      </c>
      <c r="AA44">
        <v>0</v>
      </c>
      <c r="AB44">
        <v>0</v>
      </c>
      <c r="AC44">
        <v>-15</v>
      </c>
    </row>
    <row r="45" spans="7:29">
      <c r="G45" t="s">
        <v>87</v>
      </c>
      <c r="H45" s="74">
        <v>64.44</v>
      </c>
      <c r="I45" s="47">
        <v>19.239999999999998</v>
      </c>
      <c r="J45" s="47">
        <v>0</v>
      </c>
      <c r="K45" s="47">
        <v>0</v>
      </c>
      <c r="L45" s="47">
        <v>20.77</v>
      </c>
      <c r="M45" s="75">
        <v>0</v>
      </c>
      <c r="N45" s="74">
        <v>0</v>
      </c>
      <c r="O45" s="47">
        <v>0</v>
      </c>
      <c r="P45" s="47">
        <v>-15</v>
      </c>
      <c r="Q45" s="47">
        <v>0</v>
      </c>
      <c r="R45" s="47">
        <v>0</v>
      </c>
      <c r="S45" s="75">
        <v>0</v>
      </c>
      <c r="U45" s="74"/>
      <c r="V45" s="75"/>
      <c r="W45">
        <v>64.44</v>
      </c>
      <c r="X45">
        <v>19.239999999999998</v>
      </c>
      <c r="Y45">
        <v>-0.5</v>
      </c>
      <c r="Z45">
        <v>20.77</v>
      </c>
      <c r="AA45">
        <v>0</v>
      </c>
      <c r="AB45">
        <v>0</v>
      </c>
      <c r="AC45">
        <v>-15</v>
      </c>
    </row>
    <row r="46" spans="7:29">
      <c r="G46" t="s">
        <v>88</v>
      </c>
      <c r="H46" s="74">
        <v>75.98</v>
      </c>
      <c r="I46" s="47">
        <v>19.239999999999998</v>
      </c>
      <c r="J46" s="47">
        <v>14.43</v>
      </c>
      <c r="K46" s="47">
        <v>0</v>
      </c>
      <c r="L46" s="47">
        <v>19.809999999999999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75.98</v>
      </c>
      <c r="X46">
        <v>19.239999999999998</v>
      </c>
      <c r="Y46">
        <v>-0.5</v>
      </c>
      <c r="Z46">
        <v>19.809999999999999</v>
      </c>
      <c r="AA46">
        <v>0</v>
      </c>
      <c r="AB46">
        <v>0</v>
      </c>
      <c r="AC46">
        <v>14.43</v>
      </c>
    </row>
    <row r="47" spans="7:29">
      <c r="G47" t="s">
        <v>89</v>
      </c>
      <c r="H47" s="74">
        <v>75.02</v>
      </c>
      <c r="I47" s="47">
        <v>0</v>
      </c>
      <c r="J47" s="47">
        <v>0</v>
      </c>
      <c r="K47" s="47">
        <v>0</v>
      </c>
      <c r="L47" s="47">
        <v>18.850000000000001</v>
      </c>
      <c r="M47" s="75">
        <v>0</v>
      </c>
      <c r="N47" s="74">
        <v>0</v>
      </c>
      <c r="O47" s="47">
        <v>0</v>
      </c>
      <c r="P47" s="47">
        <v>-45</v>
      </c>
      <c r="Q47" s="47">
        <v>0</v>
      </c>
      <c r="R47" s="47">
        <v>0</v>
      </c>
      <c r="S47" s="75">
        <v>0</v>
      </c>
      <c r="U47" s="74"/>
      <c r="V47" s="75"/>
      <c r="W47">
        <v>75.02</v>
      </c>
      <c r="X47">
        <v>0</v>
      </c>
      <c r="Y47">
        <v>-0.5</v>
      </c>
      <c r="Z47">
        <v>18.850000000000001</v>
      </c>
      <c r="AA47">
        <v>0</v>
      </c>
      <c r="AB47">
        <v>0</v>
      </c>
      <c r="AC47">
        <v>-45</v>
      </c>
    </row>
    <row r="48" spans="7:29">
      <c r="G48" t="s">
        <v>90</v>
      </c>
      <c r="H48" s="74">
        <v>61.55</v>
      </c>
      <c r="I48" s="47">
        <v>0</v>
      </c>
      <c r="J48" s="47">
        <v>14.43</v>
      </c>
      <c r="K48" s="47">
        <v>0</v>
      </c>
      <c r="L48" s="47">
        <v>18.850000000000001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61.55</v>
      </c>
      <c r="X48">
        <v>0</v>
      </c>
      <c r="Y48">
        <v>-0.5</v>
      </c>
      <c r="Z48">
        <v>18.850000000000001</v>
      </c>
      <c r="AA48">
        <v>0</v>
      </c>
      <c r="AB48">
        <v>0</v>
      </c>
      <c r="AC48">
        <v>14.43</v>
      </c>
    </row>
    <row r="49" spans="7:29">
      <c r="G49" t="s">
        <v>91</v>
      </c>
      <c r="H49" s="74">
        <v>83.67</v>
      </c>
      <c r="I49" s="47">
        <v>0</v>
      </c>
      <c r="J49" s="47">
        <v>4.8099999999999996</v>
      </c>
      <c r="K49" s="47">
        <v>0</v>
      </c>
      <c r="L49" s="47">
        <v>19.239999999999998</v>
      </c>
      <c r="M49" s="75">
        <v>0</v>
      </c>
      <c r="N49" s="74">
        <v>0</v>
      </c>
      <c r="O49" s="47">
        <v>-24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83.67</v>
      </c>
      <c r="X49">
        <v>-24</v>
      </c>
      <c r="Y49">
        <v>-0.5</v>
      </c>
      <c r="Z49">
        <v>19.239999999999998</v>
      </c>
      <c r="AA49">
        <v>0</v>
      </c>
      <c r="AB49">
        <v>0</v>
      </c>
      <c r="AC49">
        <v>4.8099999999999996</v>
      </c>
    </row>
    <row r="50" spans="7:29">
      <c r="G50" t="s">
        <v>92</v>
      </c>
      <c r="H50" s="74">
        <v>77.91</v>
      </c>
      <c r="I50" s="47">
        <v>0</v>
      </c>
      <c r="J50" s="47">
        <v>0</v>
      </c>
      <c r="K50" s="47">
        <v>0</v>
      </c>
      <c r="L50" s="47">
        <v>17.79</v>
      </c>
      <c r="M50" s="75">
        <v>0</v>
      </c>
      <c r="N50" s="74">
        <v>0</v>
      </c>
      <c r="O50" s="47">
        <v>-14</v>
      </c>
      <c r="P50" s="47">
        <v>-5</v>
      </c>
      <c r="Q50" s="47">
        <v>0</v>
      </c>
      <c r="R50" s="47">
        <v>0</v>
      </c>
      <c r="S50" s="75">
        <v>0</v>
      </c>
      <c r="U50" s="74"/>
      <c r="V50" s="75"/>
      <c r="W50">
        <v>77.91</v>
      </c>
      <c r="X50">
        <v>-14</v>
      </c>
      <c r="Y50">
        <v>-0.5</v>
      </c>
      <c r="Z50">
        <v>17.79</v>
      </c>
      <c r="AA50">
        <v>0</v>
      </c>
      <c r="AB50">
        <v>0</v>
      </c>
      <c r="AC50">
        <v>-5</v>
      </c>
    </row>
    <row r="51" spans="7:29">
      <c r="G51" t="s">
        <v>93</v>
      </c>
      <c r="H51" s="74">
        <v>86.56</v>
      </c>
      <c r="I51" s="47">
        <v>0</v>
      </c>
      <c r="J51" s="47">
        <v>0</v>
      </c>
      <c r="K51" s="47">
        <v>0</v>
      </c>
      <c r="L51" s="47">
        <v>16.350000000000001</v>
      </c>
      <c r="M51" s="75">
        <v>0</v>
      </c>
      <c r="N51" s="74">
        <v>0</v>
      </c>
      <c r="O51" s="47">
        <v>0</v>
      </c>
      <c r="P51" s="47">
        <v>-3</v>
      </c>
      <c r="Q51" s="47">
        <v>0</v>
      </c>
      <c r="R51" s="47">
        <v>0</v>
      </c>
      <c r="S51" s="75">
        <v>0</v>
      </c>
      <c r="U51" s="74"/>
      <c r="V51" s="75"/>
      <c r="W51">
        <v>86.56</v>
      </c>
      <c r="X51">
        <v>0</v>
      </c>
      <c r="Y51">
        <v>-0.5</v>
      </c>
      <c r="Z51">
        <v>16.350000000000001</v>
      </c>
      <c r="AA51">
        <v>0</v>
      </c>
      <c r="AB51">
        <v>0</v>
      </c>
      <c r="AC51">
        <v>-3</v>
      </c>
    </row>
    <row r="52" spans="7:29">
      <c r="G52" t="s">
        <v>94</v>
      </c>
      <c r="H52" s="74">
        <v>80.790000000000006</v>
      </c>
      <c r="I52" s="47">
        <v>0</v>
      </c>
      <c r="J52" s="47">
        <v>0</v>
      </c>
      <c r="K52" s="47">
        <v>0</v>
      </c>
      <c r="L52" s="47">
        <v>16.350000000000001</v>
      </c>
      <c r="M52" s="75">
        <v>0</v>
      </c>
      <c r="N52" s="74">
        <v>0</v>
      </c>
      <c r="O52" s="47">
        <v>0</v>
      </c>
      <c r="P52" s="47">
        <v>-5</v>
      </c>
      <c r="Q52" s="47">
        <v>0</v>
      </c>
      <c r="R52" s="47">
        <v>0</v>
      </c>
      <c r="S52" s="75">
        <v>0</v>
      </c>
      <c r="U52" s="74"/>
      <c r="V52" s="75"/>
      <c r="W52">
        <v>80.790000000000006</v>
      </c>
      <c r="X52">
        <v>0</v>
      </c>
      <c r="Y52">
        <v>-0.5</v>
      </c>
      <c r="Z52">
        <v>16.350000000000001</v>
      </c>
      <c r="AA52">
        <v>0</v>
      </c>
      <c r="AB52">
        <v>0</v>
      </c>
      <c r="AC52">
        <v>-5</v>
      </c>
    </row>
    <row r="53" spans="7:29">
      <c r="G53" t="s">
        <v>95</v>
      </c>
      <c r="H53" s="74">
        <v>64.44</v>
      </c>
      <c r="I53" s="47">
        <v>0</v>
      </c>
      <c r="J53" s="47">
        <v>0</v>
      </c>
      <c r="K53" s="47">
        <v>0</v>
      </c>
      <c r="L53" s="47">
        <v>15.39</v>
      </c>
      <c r="M53" s="75">
        <v>0</v>
      </c>
      <c r="N53" s="74">
        <v>0</v>
      </c>
      <c r="O53" s="47">
        <v>0</v>
      </c>
      <c r="P53" s="47">
        <v>-50</v>
      </c>
      <c r="Q53" s="47">
        <v>0</v>
      </c>
      <c r="R53" s="47">
        <v>0</v>
      </c>
      <c r="S53" s="75">
        <v>0</v>
      </c>
      <c r="U53" s="74"/>
      <c r="V53" s="75"/>
      <c r="W53">
        <v>64.44</v>
      </c>
      <c r="X53">
        <v>0</v>
      </c>
      <c r="Y53">
        <v>-0.5</v>
      </c>
      <c r="Z53">
        <v>15.39</v>
      </c>
      <c r="AA53">
        <v>0</v>
      </c>
      <c r="AB53">
        <v>0</v>
      </c>
      <c r="AC53">
        <v>-50</v>
      </c>
    </row>
    <row r="54" spans="7:29">
      <c r="G54" t="s">
        <v>96</v>
      </c>
      <c r="H54" s="74">
        <v>66.36</v>
      </c>
      <c r="I54" s="47">
        <v>0</v>
      </c>
      <c r="J54" s="47">
        <v>0</v>
      </c>
      <c r="K54" s="47">
        <v>0</v>
      </c>
      <c r="L54" s="47">
        <v>15.39</v>
      </c>
      <c r="M54" s="75">
        <v>0</v>
      </c>
      <c r="N54" s="74">
        <v>0</v>
      </c>
      <c r="O54" s="47">
        <v>0</v>
      </c>
      <c r="P54" s="47">
        <v>-55</v>
      </c>
      <c r="Q54" s="47">
        <v>0</v>
      </c>
      <c r="R54" s="47">
        <v>0</v>
      </c>
      <c r="S54" s="75">
        <v>0</v>
      </c>
      <c r="U54" s="74"/>
      <c r="V54" s="75"/>
      <c r="W54">
        <v>66.36</v>
      </c>
      <c r="X54">
        <v>0</v>
      </c>
      <c r="Y54">
        <v>-0.5</v>
      </c>
      <c r="Z54">
        <v>15.39</v>
      </c>
      <c r="AA54">
        <v>0</v>
      </c>
      <c r="AB54">
        <v>0</v>
      </c>
      <c r="AC54">
        <v>-55</v>
      </c>
    </row>
    <row r="55" spans="7:29">
      <c r="G55" t="s">
        <v>97</v>
      </c>
      <c r="H55" s="74">
        <v>46.17</v>
      </c>
      <c r="I55" s="47">
        <v>0</v>
      </c>
      <c r="J55" s="47">
        <v>0</v>
      </c>
      <c r="K55" s="47">
        <v>0</v>
      </c>
      <c r="L55" s="47">
        <v>15.39</v>
      </c>
      <c r="M55" s="75">
        <v>0</v>
      </c>
      <c r="N55" s="74">
        <v>0</v>
      </c>
      <c r="O55" s="47">
        <v>0</v>
      </c>
      <c r="P55" s="47">
        <v>-38</v>
      </c>
      <c r="Q55" s="47">
        <v>-12</v>
      </c>
      <c r="R55" s="47">
        <v>0</v>
      </c>
      <c r="S55" s="75">
        <v>0</v>
      </c>
      <c r="U55" s="74"/>
      <c r="V55" s="75"/>
      <c r="W55">
        <v>46.17</v>
      </c>
      <c r="X55">
        <v>0</v>
      </c>
      <c r="Y55">
        <v>-0.5</v>
      </c>
      <c r="Z55">
        <v>15.39</v>
      </c>
      <c r="AA55">
        <v>-12</v>
      </c>
      <c r="AB55">
        <v>0</v>
      </c>
      <c r="AC55">
        <v>-38</v>
      </c>
    </row>
    <row r="56" spans="7:29">
      <c r="G56" t="s">
        <v>98</v>
      </c>
      <c r="H56" s="74">
        <v>23.08</v>
      </c>
      <c r="I56" s="47">
        <v>0</v>
      </c>
      <c r="J56" s="47">
        <v>0</v>
      </c>
      <c r="K56" s="47">
        <v>0</v>
      </c>
      <c r="L56" s="47">
        <v>15.39</v>
      </c>
      <c r="M56" s="75">
        <v>0</v>
      </c>
      <c r="N56" s="74">
        <v>0</v>
      </c>
      <c r="O56" s="47">
        <v>-6</v>
      </c>
      <c r="P56" s="47">
        <v>-60</v>
      </c>
      <c r="Q56" s="47">
        <v>-12</v>
      </c>
      <c r="R56" s="47">
        <v>0</v>
      </c>
      <c r="S56" s="75">
        <v>0</v>
      </c>
      <c r="U56" s="74"/>
      <c r="V56" s="75"/>
      <c r="W56">
        <v>23.08</v>
      </c>
      <c r="X56">
        <v>-6</v>
      </c>
      <c r="Y56">
        <v>-0.5</v>
      </c>
      <c r="Z56">
        <v>15.39</v>
      </c>
      <c r="AA56">
        <v>-12</v>
      </c>
      <c r="AB56">
        <v>0</v>
      </c>
      <c r="AC56">
        <v>-60</v>
      </c>
    </row>
    <row r="57" spans="7:29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12.98</v>
      </c>
      <c r="M57" s="75">
        <v>0</v>
      </c>
      <c r="N57" s="74">
        <v>0</v>
      </c>
      <c r="O57" s="47">
        <v>-20</v>
      </c>
      <c r="P57" s="47">
        <v>-70</v>
      </c>
      <c r="Q57" s="47">
        <v>-18</v>
      </c>
      <c r="R57" s="47">
        <v>0</v>
      </c>
      <c r="S57" s="75">
        <v>0</v>
      </c>
      <c r="U57" s="74"/>
      <c r="V57" s="75"/>
      <c r="W57">
        <v>0</v>
      </c>
      <c r="X57">
        <v>-20</v>
      </c>
      <c r="Y57">
        <v>-0.5</v>
      </c>
      <c r="Z57">
        <v>12.98</v>
      </c>
      <c r="AA57">
        <v>-18</v>
      </c>
      <c r="AB57">
        <v>0</v>
      </c>
      <c r="AC57">
        <v>-70</v>
      </c>
    </row>
    <row r="58" spans="7:29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12.5</v>
      </c>
      <c r="M58" s="75">
        <v>0</v>
      </c>
      <c r="N58" s="74">
        <v>-34</v>
      </c>
      <c r="O58" s="47">
        <v>-30</v>
      </c>
      <c r="P58" s="47">
        <v>-75</v>
      </c>
      <c r="Q58" s="47">
        <v>-18</v>
      </c>
      <c r="R58" s="47">
        <v>0</v>
      </c>
      <c r="S58" s="75">
        <v>0</v>
      </c>
      <c r="U58" s="74"/>
      <c r="V58" s="75"/>
      <c r="W58">
        <v>-34</v>
      </c>
      <c r="X58">
        <v>-30</v>
      </c>
      <c r="Y58">
        <v>-0.5</v>
      </c>
      <c r="Z58">
        <v>12.5</v>
      </c>
      <c r="AA58">
        <v>-18</v>
      </c>
      <c r="AB58">
        <v>0</v>
      </c>
      <c r="AC58">
        <v>-75</v>
      </c>
    </row>
    <row r="59" spans="7:29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10.58</v>
      </c>
      <c r="M59" s="75">
        <v>0</v>
      </c>
      <c r="N59" s="74">
        <v>-59</v>
      </c>
      <c r="O59" s="47">
        <v>-10</v>
      </c>
      <c r="P59" s="47">
        <v>-40</v>
      </c>
      <c r="Q59" s="47">
        <v>-18</v>
      </c>
      <c r="R59" s="47">
        <v>0</v>
      </c>
      <c r="S59" s="75">
        <v>0</v>
      </c>
      <c r="U59" s="74"/>
      <c r="V59" s="75"/>
      <c r="W59">
        <v>-59</v>
      </c>
      <c r="X59">
        <v>-10</v>
      </c>
      <c r="Y59">
        <v>-0.5</v>
      </c>
      <c r="Z59">
        <v>10.58</v>
      </c>
      <c r="AA59">
        <v>-18</v>
      </c>
      <c r="AB59">
        <v>0</v>
      </c>
      <c r="AC59">
        <v>-40</v>
      </c>
    </row>
    <row r="60" spans="7:29">
      <c r="G60" t="s">
        <v>102</v>
      </c>
      <c r="H60" s="74">
        <v>0</v>
      </c>
      <c r="I60" s="47">
        <v>28.85</v>
      </c>
      <c r="J60" s="47">
        <v>0</v>
      </c>
      <c r="K60" s="47">
        <v>0</v>
      </c>
      <c r="L60" s="47">
        <v>10.58</v>
      </c>
      <c r="M60" s="75">
        <v>0</v>
      </c>
      <c r="N60" s="74">
        <v>-72</v>
      </c>
      <c r="O60" s="47">
        <v>0</v>
      </c>
      <c r="P60" s="47">
        <v>-45</v>
      </c>
      <c r="Q60" s="47">
        <v>-18</v>
      </c>
      <c r="R60" s="47">
        <v>0</v>
      </c>
      <c r="S60" s="75">
        <v>0</v>
      </c>
      <c r="U60" s="74"/>
      <c r="V60" s="75"/>
      <c r="W60">
        <v>-72</v>
      </c>
      <c r="X60">
        <v>28.85</v>
      </c>
      <c r="Y60">
        <v>-0.5</v>
      </c>
      <c r="Z60">
        <v>10.58</v>
      </c>
      <c r="AA60">
        <v>-18</v>
      </c>
      <c r="AB60">
        <v>0</v>
      </c>
      <c r="AC60">
        <v>-45</v>
      </c>
    </row>
    <row r="61" spans="7:29">
      <c r="G61" t="s">
        <v>103</v>
      </c>
      <c r="H61" s="74">
        <v>0</v>
      </c>
      <c r="I61" s="47">
        <v>16.350000000000001</v>
      </c>
      <c r="J61" s="47">
        <v>0</v>
      </c>
      <c r="K61" s="47">
        <v>0</v>
      </c>
      <c r="L61" s="47">
        <v>10.58</v>
      </c>
      <c r="M61" s="75">
        <v>0</v>
      </c>
      <c r="N61" s="74">
        <v>-98</v>
      </c>
      <c r="O61" s="47">
        <v>0</v>
      </c>
      <c r="P61" s="47">
        <v>-80</v>
      </c>
      <c r="Q61" s="47">
        <v>-19</v>
      </c>
      <c r="R61" s="47">
        <v>0</v>
      </c>
      <c r="S61" s="75">
        <v>0</v>
      </c>
      <c r="U61" s="74"/>
      <c r="V61" s="75"/>
      <c r="W61">
        <v>-98</v>
      </c>
      <c r="X61">
        <v>16.350000000000001</v>
      </c>
      <c r="Y61">
        <v>-0.5</v>
      </c>
      <c r="Z61">
        <v>10.58</v>
      </c>
      <c r="AA61">
        <v>-19</v>
      </c>
      <c r="AB61">
        <v>0</v>
      </c>
      <c r="AC61">
        <v>-80</v>
      </c>
    </row>
    <row r="62" spans="7:29">
      <c r="G62" t="s">
        <v>104</v>
      </c>
      <c r="H62" s="74">
        <v>0</v>
      </c>
      <c r="I62" s="47">
        <v>7.69</v>
      </c>
      <c r="J62" s="47">
        <v>0</v>
      </c>
      <c r="K62" s="47">
        <v>0</v>
      </c>
      <c r="L62" s="47">
        <v>10.58</v>
      </c>
      <c r="M62" s="75">
        <v>0</v>
      </c>
      <c r="N62" s="74">
        <v>-121</v>
      </c>
      <c r="O62" s="47">
        <v>0</v>
      </c>
      <c r="P62" s="47">
        <v>-85</v>
      </c>
      <c r="Q62" s="47">
        <v>-18</v>
      </c>
      <c r="R62" s="47">
        <v>0</v>
      </c>
      <c r="S62" s="75">
        <v>0</v>
      </c>
      <c r="U62" s="74"/>
      <c r="V62" s="75"/>
      <c r="W62">
        <v>-121</v>
      </c>
      <c r="X62">
        <v>7.69</v>
      </c>
      <c r="Y62">
        <v>-0.5</v>
      </c>
      <c r="Z62">
        <v>10.58</v>
      </c>
      <c r="AA62">
        <v>-18</v>
      </c>
      <c r="AB62">
        <v>0</v>
      </c>
      <c r="AC62">
        <v>-85</v>
      </c>
    </row>
    <row r="63" spans="7:29">
      <c r="G63" t="s">
        <v>105</v>
      </c>
      <c r="H63" s="74">
        <v>0</v>
      </c>
      <c r="I63" s="47">
        <v>23.08</v>
      </c>
      <c r="J63" s="47">
        <v>0</v>
      </c>
      <c r="K63" s="47">
        <v>0</v>
      </c>
      <c r="L63" s="47">
        <v>10.58</v>
      </c>
      <c r="M63" s="75">
        <v>0</v>
      </c>
      <c r="N63" s="74">
        <v>-108</v>
      </c>
      <c r="O63" s="47">
        <v>0</v>
      </c>
      <c r="P63" s="47">
        <v>-100</v>
      </c>
      <c r="Q63" s="47">
        <v>-19</v>
      </c>
      <c r="R63" s="47">
        <v>0</v>
      </c>
      <c r="S63" s="75">
        <v>0</v>
      </c>
      <c r="U63" s="74"/>
      <c r="V63" s="75"/>
      <c r="W63">
        <v>-108</v>
      </c>
      <c r="X63">
        <v>23.08</v>
      </c>
      <c r="Y63">
        <v>-0.5</v>
      </c>
      <c r="Z63">
        <v>10.58</v>
      </c>
      <c r="AA63">
        <v>-19</v>
      </c>
      <c r="AB63">
        <v>0</v>
      </c>
      <c r="AC63">
        <v>-100</v>
      </c>
    </row>
    <row r="64" spans="7:29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10.58</v>
      </c>
      <c r="M64" s="75">
        <v>0</v>
      </c>
      <c r="N64" s="74">
        <v>-100</v>
      </c>
      <c r="O64" s="47">
        <v>-25</v>
      </c>
      <c r="P64" s="47">
        <v>-100</v>
      </c>
      <c r="Q64" s="47">
        <v>-21</v>
      </c>
      <c r="R64" s="47">
        <v>0</v>
      </c>
      <c r="S64" s="75">
        <v>0</v>
      </c>
      <c r="U64" s="74"/>
      <c r="V64" s="75"/>
      <c r="W64">
        <v>-100</v>
      </c>
      <c r="X64">
        <v>-25</v>
      </c>
      <c r="Y64">
        <v>-0.5</v>
      </c>
      <c r="Z64">
        <v>10.58</v>
      </c>
      <c r="AA64">
        <v>-21</v>
      </c>
      <c r="AB64">
        <v>0</v>
      </c>
      <c r="AC64">
        <v>-100</v>
      </c>
    </row>
    <row r="65" spans="7:29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10.1</v>
      </c>
      <c r="M65" s="75">
        <v>0</v>
      </c>
      <c r="N65" s="74">
        <v>-78</v>
      </c>
      <c r="O65" s="47">
        <v>-26</v>
      </c>
      <c r="P65" s="47">
        <v>-80</v>
      </c>
      <c r="Q65" s="47">
        <v>-22</v>
      </c>
      <c r="R65" s="47">
        <v>0</v>
      </c>
      <c r="S65" s="75">
        <v>0</v>
      </c>
      <c r="U65" s="74"/>
      <c r="V65" s="75"/>
      <c r="W65">
        <v>-78</v>
      </c>
      <c r="X65">
        <v>-26</v>
      </c>
      <c r="Y65">
        <v>-0.5</v>
      </c>
      <c r="Z65">
        <v>10.1</v>
      </c>
      <c r="AA65">
        <v>-22</v>
      </c>
      <c r="AB65">
        <v>0</v>
      </c>
      <c r="AC65">
        <v>-80</v>
      </c>
    </row>
    <row r="66" spans="7:29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10.1</v>
      </c>
      <c r="M66" s="75">
        <v>0</v>
      </c>
      <c r="N66" s="74">
        <v>-44</v>
      </c>
      <c r="O66" s="47">
        <v>-33</v>
      </c>
      <c r="P66" s="47">
        <v>-80</v>
      </c>
      <c r="Q66" s="47">
        <v>-22</v>
      </c>
      <c r="R66" s="47">
        <v>0</v>
      </c>
      <c r="S66" s="75">
        <v>0</v>
      </c>
      <c r="U66" s="74"/>
      <c r="V66" s="75"/>
      <c r="W66">
        <v>-44</v>
      </c>
      <c r="X66">
        <v>-33</v>
      </c>
      <c r="Y66">
        <v>-0.5</v>
      </c>
      <c r="Z66">
        <v>10.1</v>
      </c>
      <c r="AA66">
        <v>-22</v>
      </c>
      <c r="AB66">
        <v>0</v>
      </c>
      <c r="AC66">
        <v>-80</v>
      </c>
    </row>
    <row r="67" spans="7:29">
      <c r="G67" t="s">
        <v>109</v>
      </c>
      <c r="H67" s="74">
        <v>22.12</v>
      </c>
      <c r="I67" s="47">
        <v>0</v>
      </c>
      <c r="J67" s="47">
        <v>0</v>
      </c>
      <c r="K67" s="47">
        <v>0</v>
      </c>
      <c r="L67" s="47">
        <v>11.06</v>
      </c>
      <c r="M67" s="75">
        <v>0</v>
      </c>
      <c r="N67" s="74">
        <v>0</v>
      </c>
      <c r="O67" s="47">
        <v>-25</v>
      </c>
      <c r="P67" s="47">
        <v>-80</v>
      </c>
      <c r="Q67" s="47">
        <v>-25</v>
      </c>
      <c r="R67" s="47">
        <v>0</v>
      </c>
      <c r="S67" s="75">
        <v>0</v>
      </c>
      <c r="U67" s="74"/>
      <c r="V67" s="75"/>
      <c r="W67">
        <v>22.12</v>
      </c>
      <c r="X67">
        <v>-25</v>
      </c>
      <c r="Y67">
        <v>-0.5</v>
      </c>
      <c r="Z67">
        <v>11.06</v>
      </c>
      <c r="AA67">
        <v>-25</v>
      </c>
      <c r="AB67">
        <v>0</v>
      </c>
      <c r="AC67">
        <v>-80</v>
      </c>
    </row>
    <row r="68" spans="7:29">
      <c r="G68" t="s">
        <v>110</v>
      </c>
      <c r="H68" s="74">
        <v>93.3</v>
      </c>
      <c r="I68" s="47">
        <v>12.5</v>
      </c>
      <c r="J68" s="47">
        <v>0</v>
      </c>
      <c r="K68" s="47">
        <v>0</v>
      </c>
      <c r="L68" s="47">
        <v>11.06</v>
      </c>
      <c r="M68" s="75">
        <v>0</v>
      </c>
      <c r="N68" s="74">
        <v>0</v>
      </c>
      <c r="O68" s="47">
        <v>0</v>
      </c>
      <c r="P68" s="47">
        <v>-50</v>
      </c>
      <c r="Q68" s="47">
        <v>-25</v>
      </c>
      <c r="R68" s="47">
        <v>0</v>
      </c>
      <c r="S68" s="75">
        <v>0</v>
      </c>
      <c r="U68" s="74"/>
      <c r="V68" s="75"/>
      <c r="W68">
        <v>93.3</v>
      </c>
      <c r="X68">
        <v>12.5</v>
      </c>
      <c r="Y68">
        <v>-0.5</v>
      </c>
      <c r="Z68">
        <v>11.06</v>
      </c>
      <c r="AA68">
        <v>-25</v>
      </c>
      <c r="AB68">
        <v>0</v>
      </c>
      <c r="AC68">
        <v>-50</v>
      </c>
    </row>
    <row r="69" spans="7:29">
      <c r="G69" t="s">
        <v>111</v>
      </c>
      <c r="H69" s="74">
        <v>73.099999999999994</v>
      </c>
      <c r="I69" s="47">
        <v>0</v>
      </c>
      <c r="J69" s="47">
        <v>0</v>
      </c>
      <c r="K69" s="47">
        <v>0</v>
      </c>
      <c r="L69" s="47">
        <v>11.06</v>
      </c>
      <c r="M69" s="75">
        <v>0</v>
      </c>
      <c r="N69" s="74">
        <v>0</v>
      </c>
      <c r="O69" s="47">
        <v>-33</v>
      </c>
      <c r="P69" s="47">
        <v>-36</v>
      </c>
      <c r="Q69" s="47">
        <v>-26</v>
      </c>
      <c r="R69" s="47">
        <v>0</v>
      </c>
      <c r="S69" s="75">
        <v>0</v>
      </c>
      <c r="U69" s="74"/>
      <c r="V69" s="75"/>
      <c r="W69">
        <v>73.099999999999994</v>
      </c>
      <c r="X69">
        <v>-33</v>
      </c>
      <c r="Y69">
        <v>-0.5</v>
      </c>
      <c r="Z69">
        <v>11.06</v>
      </c>
      <c r="AA69">
        <v>-26</v>
      </c>
      <c r="AB69">
        <v>0</v>
      </c>
      <c r="AC69">
        <v>-36</v>
      </c>
    </row>
    <row r="70" spans="7:29">
      <c r="G70" t="s">
        <v>112</v>
      </c>
      <c r="H70" s="74">
        <v>63.48</v>
      </c>
      <c r="I70" s="47">
        <v>0</v>
      </c>
      <c r="J70" s="47">
        <v>0</v>
      </c>
      <c r="K70" s="47">
        <v>0</v>
      </c>
      <c r="L70" s="47">
        <v>11.54</v>
      </c>
      <c r="M70" s="75">
        <v>0</v>
      </c>
      <c r="N70" s="74">
        <v>0</v>
      </c>
      <c r="O70" s="47">
        <v>-24</v>
      </c>
      <c r="P70" s="47">
        <v>-72</v>
      </c>
      <c r="Q70" s="47">
        <v>-18</v>
      </c>
      <c r="R70" s="47">
        <v>0</v>
      </c>
      <c r="S70" s="75">
        <v>0</v>
      </c>
      <c r="U70" s="74"/>
      <c r="V70" s="75"/>
      <c r="W70">
        <v>63.48</v>
      </c>
      <c r="X70">
        <v>-24</v>
      </c>
      <c r="Y70">
        <v>-0.5</v>
      </c>
      <c r="Z70">
        <v>11.54</v>
      </c>
      <c r="AA70">
        <v>-18</v>
      </c>
      <c r="AB70">
        <v>0</v>
      </c>
      <c r="AC70">
        <v>-72</v>
      </c>
    </row>
    <row r="71" spans="7:29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6.73</v>
      </c>
      <c r="M71" s="75">
        <v>0</v>
      </c>
      <c r="N71" s="74">
        <v>-24</v>
      </c>
      <c r="O71" s="47">
        <v>0</v>
      </c>
      <c r="P71" s="47">
        <v>-130</v>
      </c>
      <c r="Q71" s="47">
        <v>0</v>
      </c>
      <c r="R71" s="47">
        <v>0</v>
      </c>
      <c r="S71" s="75">
        <v>0</v>
      </c>
      <c r="U71" s="74"/>
      <c r="V71" s="75"/>
      <c r="W71">
        <v>-24</v>
      </c>
      <c r="X71">
        <v>0</v>
      </c>
      <c r="Y71">
        <v>-0.5</v>
      </c>
      <c r="Z71">
        <v>6.73</v>
      </c>
      <c r="AA71">
        <v>0</v>
      </c>
      <c r="AB71">
        <v>0</v>
      </c>
      <c r="AC71">
        <v>-130</v>
      </c>
    </row>
    <row r="72" spans="7:29">
      <c r="G72" t="s">
        <v>114</v>
      </c>
      <c r="H72" s="74">
        <v>36.549999999999997</v>
      </c>
      <c r="I72" s="47">
        <v>0</v>
      </c>
      <c r="J72" s="47">
        <v>0</v>
      </c>
      <c r="K72" s="47">
        <v>0</v>
      </c>
      <c r="L72" s="47">
        <v>7.69</v>
      </c>
      <c r="M72" s="75">
        <v>0</v>
      </c>
      <c r="N72" s="74">
        <v>0</v>
      </c>
      <c r="O72" s="47">
        <v>-15</v>
      </c>
      <c r="P72" s="47">
        <v>-144</v>
      </c>
      <c r="Q72" s="47">
        <v>0</v>
      </c>
      <c r="R72" s="47">
        <v>0</v>
      </c>
      <c r="S72" s="75">
        <v>0</v>
      </c>
      <c r="U72" s="74"/>
      <c r="V72" s="75"/>
      <c r="W72">
        <v>36.549999999999997</v>
      </c>
      <c r="X72">
        <v>-15</v>
      </c>
      <c r="Y72">
        <v>-0.5</v>
      </c>
      <c r="Z72">
        <v>7.69</v>
      </c>
      <c r="AA72">
        <v>0</v>
      </c>
      <c r="AB72">
        <v>0</v>
      </c>
      <c r="AC72">
        <v>-144</v>
      </c>
    </row>
    <row r="73" spans="7:29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8.66</v>
      </c>
      <c r="M73" s="75">
        <v>0</v>
      </c>
      <c r="N73" s="74">
        <v>-26</v>
      </c>
      <c r="O73" s="47">
        <v>-48</v>
      </c>
      <c r="P73" s="47">
        <v>-32</v>
      </c>
      <c r="Q73" s="47">
        <v>0</v>
      </c>
      <c r="R73" s="47">
        <v>0</v>
      </c>
      <c r="S73" s="75">
        <v>0</v>
      </c>
      <c r="U73" s="74"/>
      <c r="V73" s="75"/>
      <c r="W73">
        <v>-26</v>
      </c>
      <c r="X73">
        <v>-48</v>
      </c>
      <c r="Y73">
        <v>-0.5</v>
      </c>
      <c r="Z73">
        <v>8.66</v>
      </c>
      <c r="AA73">
        <v>0</v>
      </c>
      <c r="AB73">
        <v>0</v>
      </c>
      <c r="AC73">
        <v>-32</v>
      </c>
    </row>
    <row r="74" spans="7:29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9.61</v>
      </c>
      <c r="M74" s="75">
        <v>0.1</v>
      </c>
      <c r="N74" s="74">
        <v>-44</v>
      </c>
      <c r="O74" s="47">
        <v>-99</v>
      </c>
      <c r="P74" s="47">
        <v>-65</v>
      </c>
      <c r="Q74" s="47">
        <v>0</v>
      </c>
      <c r="R74" s="47">
        <v>0</v>
      </c>
      <c r="S74" s="75">
        <v>0</v>
      </c>
      <c r="U74" s="74"/>
      <c r="V74" s="75"/>
      <c r="W74">
        <v>-44</v>
      </c>
      <c r="X74">
        <v>-99</v>
      </c>
      <c r="Y74">
        <v>-0.5</v>
      </c>
      <c r="Z74">
        <v>9.61</v>
      </c>
      <c r="AA74">
        <v>0</v>
      </c>
      <c r="AB74">
        <v>0.1</v>
      </c>
      <c r="AC74">
        <v>-65</v>
      </c>
    </row>
    <row r="75" spans="7:29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10.58</v>
      </c>
      <c r="M75" s="75">
        <v>0</v>
      </c>
      <c r="N75" s="74">
        <v>-89</v>
      </c>
      <c r="O75" s="47">
        <v>-54</v>
      </c>
      <c r="P75" s="47">
        <v>-86</v>
      </c>
      <c r="Q75" s="47">
        <v>0</v>
      </c>
      <c r="R75" s="47">
        <v>0</v>
      </c>
      <c r="S75" s="75">
        <v>0</v>
      </c>
      <c r="U75" s="74"/>
      <c r="V75" s="75"/>
      <c r="W75">
        <v>-89</v>
      </c>
      <c r="X75">
        <v>-54</v>
      </c>
      <c r="Y75">
        <v>-0.5</v>
      </c>
      <c r="Z75">
        <v>10.58</v>
      </c>
      <c r="AA75">
        <v>0</v>
      </c>
      <c r="AB75">
        <v>0</v>
      </c>
      <c r="AC75">
        <v>-86</v>
      </c>
    </row>
    <row r="76" spans="7:29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7.82</v>
      </c>
      <c r="M76" s="75">
        <v>0.85</v>
      </c>
      <c r="N76" s="74">
        <v>-83</v>
      </c>
      <c r="O76" s="47">
        <v>-53</v>
      </c>
      <c r="P76" s="47">
        <v>-68</v>
      </c>
      <c r="Q76" s="47">
        <v>0</v>
      </c>
      <c r="R76" s="47">
        <v>0</v>
      </c>
      <c r="S76" s="75">
        <v>0</v>
      </c>
      <c r="U76" s="74"/>
      <c r="V76" s="75"/>
      <c r="W76">
        <v>-83</v>
      </c>
      <c r="X76">
        <v>-53</v>
      </c>
      <c r="Y76">
        <v>-0.5</v>
      </c>
      <c r="Z76">
        <v>7.82</v>
      </c>
      <c r="AA76">
        <v>0</v>
      </c>
      <c r="AB76">
        <v>0.85</v>
      </c>
      <c r="AC76">
        <v>-68</v>
      </c>
    </row>
    <row r="77" spans="7:29">
      <c r="G77" t="s">
        <v>119</v>
      </c>
      <c r="H77" s="74">
        <v>2.64</v>
      </c>
      <c r="I77" s="47">
        <v>0</v>
      </c>
      <c r="J77" s="47">
        <v>0</v>
      </c>
      <c r="K77" s="47">
        <v>0</v>
      </c>
      <c r="L77" s="47">
        <v>3.42</v>
      </c>
      <c r="M77" s="75">
        <v>1.29</v>
      </c>
      <c r="N77" s="74">
        <v>0</v>
      </c>
      <c r="O77" s="47">
        <v>-50</v>
      </c>
      <c r="P77" s="47">
        <v>-36</v>
      </c>
      <c r="Q77" s="47">
        <v>0</v>
      </c>
      <c r="R77" s="47">
        <v>0</v>
      </c>
      <c r="S77" s="75">
        <v>0</v>
      </c>
      <c r="U77" s="74"/>
      <c r="V77" s="75"/>
      <c r="W77">
        <v>2.64</v>
      </c>
      <c r="X77">
        <v>-50</v>
      </c>
      <c r="Y77">
        <v>-0.5</v>
      </c>
      <c r="Z77">
        <v>3.42</v>
      </c>
      <c r="AA77">
        <v>0</v>
      </c>
      <c r="AB77">
        <v>1.29</v>
      </c>
      <c r="AC77">
        <v>-36</v>
      </c>
    </row>
    <row r="78" spans="7:29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4.0599999999999996</v>
      </c>
      <c r="M78" s="75">
        <v>0.88</v>
      </c>
      <c r="N78" s="74">
        <v>-15</v>
      </c>
      <c r="O78" s="47">
        <v>-74</v>
      </c>
      <c r="P78" s="47">
        <v>-51</v>
      </c>
      <c r="Q78" s="47">
        <v>0</v>
      </c>
      <c r="R78" s="47">
        <v>0</v>
      </c>
      <c r="S78" s="75">
        <v>0</v>
      </c>
      <c r="U78" s="74"/>
      <c r="V78" s="75"/>
      <c r="W78">
        <v>-15</v>
      </c>
      <c r="X78">
        <v>-74</v>
      </c>
      <c r="Y78">
        <v>-0.5</v>
      </c>
      <c r="Z78">
        <v>4.0599999999999996</v>
      </c>
      <c r="AA78">
        <v>0</v>
      </c>
      <c r="AB78">
        <v>0.88</v>
      </c>
      <c r="AC78">
        <v>-51</v>
      </c>
    </row>
    <row r="79" spans="7:29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5.73</v>
      </c>
      <c r="M79" s="75">
        <v>2.0099999999999998</v>
      </c>
      <c r="N79" s="74">
        <v>-82</v>
      </c>
      <c r="O79" s="47">
        <v>-109</v>
      </c>
      <c r="P79" s="47">
        <v>-29</v>
      </c>
      <c r="Q79" s="47">
        <v>0</v>
      </c>
      <c r="R79" s="47">
        <v>0</v>
      </c>
      <c r="S79" s="75">
        <v>0</v>
      </c>
      <c r="U79" s="74"/>
      <c r="V79" s="75"/>
      <c r="W79">
        <v>-82</v>
      </c>
      <c r="X79">
        <v>-109</v>
      </c>
      <c r="Y79">
        <v>-0.5</v>
      </c>
      <c r="Z79">
        <v>5.73</v>
      </c>
      <c r="AA79">
        <v>0</v>
      </c>
      <c r="AB79">
        <v>2.0099999999999998</v>
      </c>
      <c r="AC79">
        <v>-29</v>
      </c>
    </row>
    <row r="80" spans="7:29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13.27</v>
      </c>
      <c r="M80" s="75">
        <v>5.29</v>
      </c>
      <c r="N80" s="74">
        <v>-129</v>
      </c>
      <c r="O80" s="47">
        <v>-142</v>
      </c>
      <c r="P80" s="47">
        <v>-71</v>
      </c>
      <c r="Q80" s="47">
        <v>0</v>
      </c>
      <c r="R80" s="47">
        <v>0</v>
      </c>
      <c r="S80" s="75">
        <v>0</v>
      </c>
      <c r="U80" s="74"/>
      <c r="V80" s="75"/>
      <c r="W80">
        <v>-129</v>
      </c>
      <c r="X80">
        <v>-142</v>
      </c>
      <c r="Y80">
        <v>-0.5</v>
      </c>
      <c r="Z80">
        <v>13.27</v>
      </c>
      <c r="AA80">
        <v>0</v>
      </c>
      <c r="AB80">
        <v>5.29</v>
      </c>
      <c r="AC80">
        <v>-71</v>
      </c>
    </row>
    <row r="81" spans="7:29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13.27</v>
      </c>
      <c r="M81" s="75">
        <v>4.91</v>
      </c>
      <c r="N81" s="74">
        <v>-24</v>
      </c>
      <c r="O81" s="47">
        <v>-88</v>
      </c>
      <c r="P81" s="47">
        <v>-39</v>
      </c>
      <c r="Q81" s="47">
        <v>0</v>
      </c>
      <c r="R81" s="47">
        <v>0</v>
      </c>
      <c r="S81" s="75">
        <v>0</v>
      </c>
      <c r="U81" s="74"/>
      <c r="V81" s="75"/>
      <c r="W81">
        <v>-24</v>
      </c>
      <c r="X81">
        <v>-88</v>
      </c>
      <c r="Y81">
        <v>-0.5</v>
      </c>
      <c r="Z81">
        <v>13.27</v>
      </c>
      <c r="AA81">
        <v>0</v>
      </c>
      <c r="AB81">
        <v>4.91</v>
      </c>
      <c r="AC81">
        <v>-39</v>
      </c>
    </row>
    <row r="82" spans="7:29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13.27</v>
      </c>
      <c r="M82" s="75">
        <v>0</v>
      </c>
      <c r="N82" s="74">
        <v>-1</v>
      </c>
      <c r="O82" s="47">
        <v>-76</v>
      </c>
      <c r="P82" s="47">
        <v>-44</v>
      </c>
      <c r="Q82" s="47">
        <v>0</v>
      </c>
      <c r="R82" s="47">
        <v>0</v>
      </c>
      <c r="S82" s="75">
        <v>0</v>
      </c>
      <c r="U82" s="74"/>
      <c r="V82" s="75"/>
      <c r="W82">
        <v>-1</v>
      </c>
      <c r="X82">
        <v>-76</v>
      </c>
      <c r="Y82">
        <v>-0.5</v>
      </c>
      <c r="Z82">
        <v>13.27</v>
      </c>
      <c r="AA82">
        <v>0</v>
      </c>
      <c r="AB82">
        <v>0</v>
      </c>
      <c r="AC82">
        <v>-44</v>
      </c>
    </row>
    <row r="83" spans="7:29">
      <c r="G83" t="s">
        <v>125</v>
      </c>
      <c r="H83" s="74">
        <v>53.86</v>
      </c>
      <c r="I83" s="47">
        <v>0</v>
      </c>
      <c r="J83" s="47">
        <v>0</v>
      </c>
      <c r="K83" s="47">
        <v>0</v>
      </c>
      <c r="L83" s="47">
        <v>17.89</v>
      </c>
      <c r="M83" s="75">
        <v>0</v>
      </c>
      <c r="N83" s="74">
        <v>0</v>
      </c>
      <c r="O83" s="47">
        <v>-91</v>
      </c>
      <c r="P83" s="47">
        <v>-65</v>
      </c>
      <c r="Q83" s="47">
        <v>0</v>
      </c>
      <c r="R83" s="47">
        <v>0</v>
      </c>
      <c r="S83" s="75">
        <v>0</v>
      </c>
      <c r="U83" s="74"/>
      <c r="V83" s="75"/>
      <c r="W83">
        <v>53.86</v>
      </c>
      <c r="X83">
        <v>-91</v>
      </c>
      <c r="Y83">
        <v>-0.5</v>
      </c>
      <c r="Z83">
        <v>17.89</v>
      </c>
      <c r="AA83">
        <v>0</v>
      </c>
      <c r="AB83">
        <v>0</v>
      </c>
      <c r="AC83">
        <v>-65</v>
      </c>
    </row>
    <row r="84" spans="7:29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17.309999999999999</v>
      </c>
      <c r="M84" s="75">
        <v>0</v>
      </c>
      <c r="N84" s="74">
        <v>-38</v>
      </c>
      <c r="O84" s="47">
        <v>-65</v>
      </c>
      <c r="P84" s="47">
        <v>-65</v>
      </c>
      <c r="Q84" s="47">
        <v>0</v>
      </c>
      <c r="R84" s="47">
        <v>0</v>
      </c>
      <c r="S84" s="75">
        <v>0</v>
      </c>
      <c r="U84" s="74"/>
      <c r="V84" s="75"/>
      <c r="W84">
        <v>-38</v>
      </c>
      <c r="X84">
        <v>-65</v>
      </c>
      <c r="Y84">
        <v>-0.5</v>
      </c>
      <c r="Z84">
        <v>17.309999999999999</v>
      </c>
      <c r="AA84">
        <v>0</v>
      </c>
      <c r="AB84">
        <v>0</v>
      </c>
      <c r="AC84">
        <v>-65</v>
      </c>
    </row>
    <row r="85" spans="7:29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17.309999999999999</v>
      </c>
      <c r="M85" s="75">
        <v>0.1</v>
      </c>
      <c r="N85" s="74">
        <v>-46</v>
      </c>
      <c r="O85" s="47">
        <v>-8</v>
      </c>
      <c r="P85" s="47">
        <v>-16</v>
      </c>
      <c r="Q85" s="47">
        <v>0</v>
      </c>
      <c r="R85" s="47">
        <v>0</v>
      </c>
      <c r="S85" s="75">
        <v>0</v>
      </c>
      <c r="U85" s="74"/>
      <c r="V85" s="75"/>
      <c r="W85">
        <v>-46</v>
      </c>
      <c r="X85">
        <v>-8</v>
      </c>
      <c r="Y85">
        <v>-0.5</v>
      </c>
      <c r="Z85">
        <v>17.309999999999999</v>
      </c>
      <c r="AA85">
        <v>0</v>
      </c>
      <c r="AB85">
        <v>0.1</v>
      </c>
      <c r="AC85">
        <v>-16</v>
      </c>
    </row>
    <row r="86" spans="7:29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16.829999999999998</v>
      </c>
      <c r="M86" s="75">
        <v>0</v>
      </c>
      <c r="N86" s="74">
        <v>-40</v>
      </c>
      <c r="O86" s="47">
        <v>-55</v>
      </c>
      <c r="P86" s="47">
        <v>-1</v>
      </c>
      <c r="Q86" s="47">
        <v>0</v>
      </c>
      <c r="R86" s="47">
        <v>0</v>
      </c>
      <c r="S86" s="75">
        <v>0</v>
      </c>
      <c r="U86" s="74"/>
      <c r="V86" s="75"/>
      <c r="W86">
        <v>-40</v>
      </c>
      <c r="X86">
        <v>-55</v>
      </c>
      <c r="Y86">
        <v>-0.5</v>
      </c>
      <c r="Z86">
        <v>16.829999999999998</v>
      </c>
      <c r="AA86">
        <v>0</v>
      </c>
      <c r="AB86">
        <v>0</v>
      </c>
      <c r="AC86">
        <v>-1</v>
      </c>
    </row>
    <row r="87" spans="7:29">
      <c r="G87" t="s">
        <v>129</v>
      </c>
      <c r="H87" s="74">
        <v>16.350000000000001</v>
      </c>
      <c r="I87" s="47">
        <v>0</v>
      </c>
      <c r="J87" s="47">
        <v>0</v>
      </c>
      <c r="K87" s="47">
        <v>0</v>
      </c>
      <c r="L87" s="47">
        <v>16.350000000000001</v>
      </c>
      <c r="M87" s="75">
        <v>0</v>
      </c>
      <c r="N87" s="74">
        <v>0</v>
      </c>
      <c r="O87" s="47">
        <v>-74</v>
      </c>
      <c r="P87" s="47">
        <v>-89</v>
      </c>
      <c r="Q87" s="47">
        <v>0</v>
      </c>
      <c r="R87" s="47">
        <v>0</v>
      </c>
      <c r="S87" s="75">
        <v>0</v>
      </c>
      <c r="U87" s="74"/>
      <c r="V87" s="75"/>
      <c r="W87">
        <v>16.350000000000001</v>
      </c>
      <c r="X87">
        <v>-74</v>
      </c>
      <c r="Y87">
        <v>-0.5</v>
      </c>
      <c r="Z87">
        <v>16.350000000000001</v>
      </c>
      <c r="AA87">
        <v>0</v>
      </c>
      <c r="AB87">
        <v>0</v>
      </c>
      <c r="AC87">
        <v>-89</v>
      </c>
    </row>
    <row r="88" spans="7:29">
      <c r="G88" t="s">
        <v>130</v>
      </c>
      <c r="H88" s="74">
        <v>20.2</v>
      </c>
      <c r="I88" s="47">
        <v>0</v>
      </c>
      <c r="J88" s="47">
        <v>0</v>
      </c>
      <c r="K88" s="47">
        <v>0</v>
      </c>
      <c r="L88" s="47">
        <v>15.68</v>
      </c>
      <c r="M88" s="75">
        <v>0</v>
      </c>
      <c r="N88" s="74">
        <v>0</v>
      </c>
      <c r="O88" s="47">
        <v>-75</v>
      </c>
      <c r="P88" s="47">
        <v>-33</v>
      </c>
      <c r="Q88" s="47">
        <v>0</v>
      </c>
      <c r="R88" s="47">
        <v>0</v>
      </c>
      <c r="S88" s="75">
        <v>0</v>
      </c>
      <c r="U88" s="74"/>
      <c r="V88" s="75"/>
      <c r="W88">
        <v>20.2</v>
      </c>
      <c r="X88">
        <v>-75</v>
      </c>
      <c r="Y88">
        <v>-0.5</v>
      </c>
      <c r="Z88">
        <v>15.68</v>
      </c>
      <c r="AA88">
        <v>0</v>
      </c>
      <c r="AB88">
        <v>0</v>
      </c>
      <c r="AC88">
        <v>-33</v>
      </c>
    </row>
    <row r="89" spans="7:29">
      <c r="G89" t="s">
        <v>131</v>
      </c>
      <c r="H89" s="74">
        <v>11.54</v>
      </c>
      <c r="I89" s="47">
        <v>0</v>
      </c>
      <c r="J89" s="47">
        <v>0</v>
      </c>
      <c r="K89" s="47">
        <v>0</v>
      </c>
      <c r="L89" s="47">
        <v>14.43</v>
      </c>
      <c r="M89" s="75">
        <v>0</v>
      </c>
      <c r="N89" s="74">
        <v>0</v>
      </c>
      <c r="O89" s="47">
        <v>-78</v>
      </c>
      <c r="P89" s="47">
        <v>-20</v>
      </c>
      <c r="Q89" s="47">
        <v>0</v>
      </c>
      <c r="R89" s="47">
        <v>0</v>
      </c>
      <c r="S89" s="75">
        <v>0</v>
      </c>
      <c r="U89" s="74"/>
      <c r="V89" s="75"/>
      <c r="W89">
        <v>11.54</v>
      </c>
      <c r="X89">
        <v>-78</v>
      </c>
      <c r="Y89">
        <v>-0.5</v>
      </c>
      <c r="Z89">
        <v>14.43</v>
      </c>
      <c r="AA89">
        <v>0</v>
      </c>
      <c r="AB89">
        <v>0</v>
      </c>
      <c r="AC89">
        <v>-20</v>
      </c>
    </row>
    <row r="90" spans="7:29">
      <c r="G90" t="s">
        <v>132</v>
      </c>
      <c r="H90" s="74">
        <v>41.35</v>
      </c>
      <c r="I90" s="47">
        <v>0</v>
      </c>
      <c r="J90" s="47">
        <v>0</v>
      </c>
      <c r="K90" s="47">
        <v>0</v>
      </c>
      <c r="L90" s="47">
        <v>13.95</v>
      </c>
      <c r="M90" s="75">
        <v>0</v>
      </c>
      <c r="N90" s="74">
        <v>0</v>
      </c>
      <c r="O90" s="47">
        <v>-73</v>
      </c>
      <c r="P90" s="47">
        <v>-21</v>
      </c>
      <c r="Q90" s="47">
        <v>0</v>
      </c>
      <c r="R90" s="47">
        <v>0</v>
      </c>
      <c r="S90" s="75">
        <v>0</v>
      </c>
      <c r="U90" s="74"/>
      <c r="V90" s="75"/>
      <c r="W90">
        <v>41.35</v>
      </c>
      <c r="X90">
        <v>-73</v>
      </c>
      <c r="Y90">
        <v>-0.5</v>
      </c>
      <c r="Z90">
        <v>13.95</v>
      </c>
      <c r="AA90">
        <v>0</v>
      </c>
      <c r="AB90">
        <v>0</v>
      </c>
      <c r="AC90">
        <v>-21</v>
      </c>
    </row>
    <row r="91" spans="7:29">
      <c r="G91" t="s">
        <v>133</v>
      </c>
      <c r="H91" s="74">
        <v>69.25</v>
      </c>
      <c r="I91" s="47">
        <v>0</v>
      </c>
      <c r="J91" s="47">
        <v>0</v>
      </c>
      <c r="K91" s="47">
        <v>0</v>
      </c>
      <c r="L91" s="47">
        <v>12.5</v>
      </c>
      <c r="M91" s="75">
        <v>0</v>
      </c>
      <c r="N91" s="74">
        <v>0</v>
      </c>
      <c r="O91" s="47">
        <v>-46</v>
      </c>
      <c r="P91" s="47">
        <v>-21</v>
      </c>
      <c r="Q91" s="47">
        <v>0</v>
      </c>
      <c r="R91" s="47">
        <v>0</v>
      </c>
      <c r="S91" s="75">
        <v>0</v>
      </c>
      <c r="U91" s="74"/>
      <c r="V91" s="75"/>
      <c r="W91">
        <v>69.25</v>
      </c>
      <c r="X91">
        <v>-46</v>
      </c>
      <c r="Y91">
        <v>-0.5</v>
      </c>
      <c r="Z91">
        <v>12.5</v>
      </c>
      <c r="AA91">
        <v>0</v>
      </c>
      <c r="AB91">
        <v>0</v>
      </c>
      <c r="AC91">
        <v>-21</v>
      </c>
    </row>
    <row r="92" spans="7:29">
      <c r="G92" t="s">
        <v>134</v>
      </c>
      <c r="H92" s="74">
        <v>64.44</v>
      </c>
      <c r="I92" s="47">
        <v>0</v>
      </c>
      <c r="J92" s="47">
        <v>0</v>
      </c>
      <c r="K92" s="47">
        <v>0</v>
      </c>
      <c r="L92" s="47">
        <v>11.54</v>
      </c>
      <c r="M92" s="75">
        <v>0</v>
      </c>
      <c r="N92" s="74">
        <v>0</v>
      </c>
      <c r="O92" s="47">
        <v>-32</v>
      </c>
      <c r="P92" s="47">
        <v>-48</v>
      </c>
      <c r="Q92" s="47">
        <v>0</v>
      </c>
      <c r="R92" s="47">
        <v>0</v>
      </c>
      <c r="S92" s="75">
        <v>0</v>
      </c>
      <c r="U92" s="74"/>
      <c r="V92" s="75"/>
      <c r="W92">
        <v>64.44</v>
      </c>
      <c r="X92">
        <v>-32</v>
      </c>
      <c r="Y92">
        <v>-0.5</v>
      </c>
      <c r="Z92">
        <v>11.54</v>
      </c>
      <c r="AA92">
        <v>0</v>
      </c>
      <c r="AB92">
        <v>0</v>
      </c>
      <c r="AC92">
        <v>-48</v>
      </c>
    </row>
    <row r="93" spans="7:29">
      <c r="G93" t="s">
        <v>135</v>
      </c>
      <c r="H93" s="74">
        <v>57.71</v>
      </c>
      <c r="I93" s="47">
        <v>0</v>
      </c>
      <c r="J93" s="47">
        <v>0</v>
      </c>
      <c r="K93" s="47">
        <v>0</v>
      </c>
      <c r="L93" s="47">
        <v>9.6199999999999992</v>
      </c>
      <c r="M93" s="75">
        <v>0</v>
      </c>
      <c r="N93" s="74">
        <v>0</v>
      </c>
      <c r="O93" s="47">
        <v>-45</v>
      </c>
      <c r="P93" s="47">
        <v>-40</v>
      </c>
      <c r="Q93" s="47">
        <v>-10</v>
      </c>
      <c r="R93" s="47">
        <v>0</v>
      </c>
      <c r="S93" s="75">
        <v>0</v>
      </c>
      <c r="U93" s="74"/>
      <c r="V93" s="75"/>
      <c r="W93">
        <v>57.71</v>
      </c>
      <c r="X93">
        <v>-45</v>
      </c>
      <c r="Y93">
        <v>-0.5</v>
      </c>
      <c r="Z93">
        <v>9.6199999999999992</v>
      </c>
      <c r="AA93">
        <v>-10</v>
      </c>
      <c r="AB93">
        <v>0</v>
      </c>
      <c r="AC93">
        <v>-40</v>
      </c>
    </row>
    <row r="94" spans="7:29">
      <c r="G94" t="s">
        <v>136</v>
      </c>
      <c r="H94" s="74">
        <v>38.46</v>
      </c>
      <c r="I94" s="47">
        <v>0</v>
      </c>
      <c r="J94" s="47">
        <v>0</v>
      </c>
      <c r="K94" s="47">
        <v>0</v>
      </c>
      <c r="L94" s="47">
        <v>8.66</v>
      </c>
      <c r="M94" s="75">
        <v>0.1</v>
      </c>
      <c r="N94" s="74">
        <v>0</v>
      </c>
      <c r="O94" s="47">
        <v>-53</v>
      </c>
      <c r="P94" s="47">
        <v>-55</v>
      </c>
      <c r="Q94" s="47">
        <v>-10</v>
      </c>
      <c r="R94" s="47">
        <v>0</v>
      </c>
      <c r="S94" s="75">
        <v>0</v>
      </c>
      <c r="U94" s="74"/>
      <c r="V94" s="75"/>
      <c r="W94">
        <v>38.46</v>
      </c>
      <c r="X94">
        <v>-53</v>
      </c>
      <c r="Y94">
        <v>-0.5</v>
      </c>
      <c r="Z94">
        <v>8.66</v>
      </c>
      <c r="AA94">
        <v>-10</v>
      </c>
      <c r="AB94">
        <v>0.1</v>
      </c>
      <c r="AC94">
        <v>-55</v>
      </c>
    </row>
    <row r="95" spans="7:29">
      <c r="G95" t="s">
        <v>137</v>
      </c>
      <c r="H95" s="74">
        <v>58.67</v>
      </c>
      <c r="I95" s="47">
        <v>0</v>
      </c>
      <c r="J95" s="47">
        <v>0</v>
      </c>
      <c r="K95" s="47">
        <v>0</v>
      </c>
      <c r="L95" s="47">
        <v>8.66</v>
      </c>
      <c r="M95" s="75">
        <v>0</v>
      </c>
      <c r="N95" s="74">
        <v>0</v>
      </c>
      <c r="O95" s="47">
        <v>-29</v>
      </c>
      <c r="P95" s="47">
        <v>-50</v>
      </c>
      <c r="Q95" s="47">
        <v>-10</v>
      </c>
      <c r="R95" s="47">
        <v>0</v>
      </c>
      <c r="S95" s="75">
        <v>0</v>
      </c>
      <c r="U95" s="74"/>
      <c r="V95" s="75"/>
      <c r="W95">
        <v>58.67</v>
      </c>
      <c r="X95">
        <v>-29</v>
      </c>
      <c r="Y95">
        <v>-0.5</v>
      </c>
      <c r="Z95">
        <v>8.66</v>
      </c>
      <c r="AA95">
        <v>-10</v>
      </c>
      <c r="AB95">
        <v>0</v>
      </c>
      <c r="AC95">
        <v>-50</v>
      </c>
    </row>
    <row r="96" spans="7:29">
      <c r="G96" t="s">
        <v>138</v>
      </c>
      <c r="H96" s="74">
        <v>50.01</v>
      </c>
      <c r="I96" s="47">
        <v>0</v>
      </c>
      <c r="J96" s="47">
        <v>0</v>
      </c>
      <c r="K96" s="47">
        <v>0</v>
      </c>
      <c r="L96" s="47">
        <v>7.31</v>
      </c>
      <c r="M96" s="75">
        <v>0</v>
      </c>
      <c r="N96" s="74">
        <v>0</v>
      </c>
      <c r="O96" s="47">
        <v>-35</v>
      </c>
      <c r="P96" s="47">
        <v>-50</v>
      </c>
      <c r="Q96" s="47">
        <v>-10</v>
      </c>
      <c r="R96" s="47">
        <v>0</v>
      </c>
      <c r="S96" s="75">
        <v>0</v>
      </c>
      <c r="U96" s="74"/>
      <c r="V96" s="75"/>
      <c r="W96">
        <v>50.01</v>
      </c>
      <c r="X96">
        <v>-35</v>
      </c>
      <c r="Y96">
        <v>-0.5</v>
      </c>
      <c r="Z96">
        <v>7.31</v>
      </c>
      <c r="AA96">
        <v>-10</v>
      </c>
      <c r="AB96">
        <v>0</v>
      </c>
      <c r="AC96">
        <v>-50</v>
      </c>
    </row>
    <row r="97" spans="1:83">
      <c r="G97" t="s">
        <v>139</v>
      </c>
      <c r="H97" s="74">
        <v>14.43</v>
      </c>
      <c r="I97" s="47">
        <v>0</v>
      </c>
      <c r="J97" s="47">
        <v>0</v>
      </c>
      <c r="K97" s="47">
        <v>0</v>
      </c>
      <c r="L97" s="47">
        <v>6.73</v>
      </c>
      <c r="M97" s="75">
        <v>0</v>
      </c>
      <c r="N97" s="74">
        <v>0</v>
      </c>
      <c r="O97" s="47">
        <v>-52</v>
      </c>
      <c r="P97" s="47">
        <v>-50</v>
      </c>
      <c r="Q97" s="47">
        <v>-15</v>
      </c>
      <c r="R97" s="47">
        <v>0</v>
      </c>
      <c r="S97" s="75">
        <v>0</v>
      </c>
      <c r="U97" s="74"/>
      <c r="V97" s="75"/>
      <c r="W97">
        <v>14.43</v>
      </c>
      <c r="X97">
        <v>-52</v>
      </c>
      <c r="Y97">
        <v>-0.5</v>
      </c>
      <c r="Z97">
        <v>6.73</v>
      </c>
      <c r="AA97">
        <v>-15</v>
      </c>
      <c r="AB97">
        <v>0</v>
      </c>
      <c r="AC97">
        <v>-50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6.44</v>
      </c>
      <c r="M98" s="75">
        <v>0</v>
      </c>
      <c r="N98" s="74">
        <v>-22</v>
      </c>
      <c r="O98" s="47">
        <v>-65</v>
      </c>
      <c r="P98" s="47">
        <v>-50</v>
      </c>
      <c r="Q98" s="47">
        <v>-15</v>
      </c>
      <c r="R98" s="47">
        <v>0</v>
      </c>
      <c r="S98" s="75">
        <v>0</v>
      </c>
      <c r="U98" s="74"/>
      <c r="V98" s="75"/>
      <c r="W98">
        <v>-22</v>
      </c>
      <c r="X98">
        <v>-65</v>
      </c>
      <c r="Y98">
        <v>-0.5</v>
      </c>
      <c r="Z98">
        <v>6.44</v>
      </c>
      <c r="AA98">
        <v>-15</v>
      </c>
      <c r="AB98">
        <v>0</v>
      </c>
      <c r="AC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0.44211999999999996</v>
      </c>
      <c r="I99" s="70">
        <f t="shared" ref="I99:BQ99" si="1">SUM(I3:I98)/4000</f>
        <v>3.3419999999999998E-2</v>
      </c>
      <c r="J99" s="70">
        <f t="shared" si="1"/>
        <v>4.6650000000000004E-2</v>
      </c>
      <c r="K99" s="70">
        <f t="shared" si="1"/>
        <v>0</v>
      </c>
      <c r="L99" s="70">
        <f t="shared" si="1"/>
        <v>0.28017000000000003</v>
      </c>
      <c r="M99" s="70">
        <f t="shared" si="1"/>
        <v>4.8225000000000004E-3</v>
      </c>
      <c r="N99" s="69">
        <f t="shared" si="1"/>
        <v>-1.07575</v>
      </c>
      <c r="O99" s="70">
        <f t="shared" si="1"/>
        <v>-1.4535</v>
      </c>
      <c r="P99" s="70">
        <f t="shared" si="1"/>
        <v>-0.9345</v>
      </c>
      <c r="Q99" s="70">
        <f t="shared" si="1"/>
        <v>-0.20899999999999999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-0.63363000000000014</v>
      </c>
      <c r="X99">
        <f t="shared" si="1"/>
        <v>-1.4200800000000002</v>
      </c>
      <c r="Y99">
        <f t="shared" si="1"/>
        <v>-1.6852499999999999E-2</v>
      </c>
      <c r="Z99">
        <f t="shared" si="1"/>
        <v>0.28017000000000003</v>
      </c>
      <c r="AA99">
        <f t="shared" si="1"/>
        <v>-0.20899999999999999</v>
      </c>
      <c r="AB99">
        <f t="shared" si="1"/>
        <v>4.8225000000000004E-3</v>
      </c>
      <c r="AC99">
        <f t="shared" si="1"/>
        <v>-0.88785000000000003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/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/>
      <c r="W4">
        <v>0</v>
      </c>
      <c r="X4">
        <v>0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/>
      <c r="W5">
        <v>0</v>
      </c>
      <c r="X5">
        <v>0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/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/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/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/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/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/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/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/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/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/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/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/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/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/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0.1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/>
      <c r="W20">
        <v>0</v>
      </c>
      <c r="X20">
        <v>0</v>
      </c>
      <c r="Y20">
        <v>0.1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1.25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/>
      <c r="W21">
        <v>0</v>
      </c>
      <c r="X21">
        <v>0</v>
      </c>
      <c r="Y21">
        <v>1.25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2.31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/>
      <c r="W22">
        <v>0</v>
      </c>
      <c r="X22">
        <v>0</v>
      </c>
      <c r="Y22">
        <v>2.31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3.46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/>
      <c r="W23">
        <v>0</v>
      </c>
      <c r="X23">
        <v>0</v>
      </c>
      <c r="Y23">
        <v>3.46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2.98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/>
      <c r="W24">
        <v>0</v>
      </c>
      <c r="X24">
        <v>0</v>
      </c>
      <c r="Y24">
        <v>2.98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3.65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/>
      <c r="W25">
        <v>0</v>
      </c>
      <c r="X25">
        <v>0</v>
      </c>
      <c r="Y25">
        <v>3.65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2.98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/>
      <c r="W26">
        <v>0</v>
      </c>
      <c r="X26">
        <v>0</v>
      </c>
      <c r="Y26">
        <v>2.98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0.27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/>
      <c r="W27">
        <v>0</v>
      </c>
      <c r="X27">
        <v>0</v>
      </c>
      <c r="Y27">
        <v>0.27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/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/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/>
      <c r="W30">
        <v>0</v>
      </c>
      <c r="X30">
        <v>0</v>
      </c>
      <c r="Y30">
        <v>0</v>
      </c>
    </row>
    <row r="31" spans="7:25">
      <c r="G31" t="s">
        <v>73</v>
      </c>
      <c r="H31" s="74">
        <v>20.09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/>
      <c r="W31">
        <v>20.09</v>
      </c>
      <c r="X31">
        <v>0</v>
      </c>
      <c r="Y31">
        <v>0</v>
      </c>
    </row>
    <row r="32" spans="7:25">
      <c r="G32" t="s">
        <v>74</v>
      </c>
      <c r="H32" s="74">
        <v>243.83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/>
      <c r="W32">
        <v>243.83</v>
      </c>
      <c r="X32">
        <v>0</v>
      </c>
      <c r="Y32">
        <v>0</v>
      </c>
    </row>
    <row r="33" spans="7:25">
      <c r="G33" t="s">
        <v>75</v>
      </c>
      <c r="H33" s="74">
        <v>289.5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/>
      <c r="W33">
        <v>289.5</v>
      </c>
      <c r="X33">
        <v>0</v>
      </c>
      <c r="Y33">
        <v>0</v>
      </c>
    </row>
    <row r="34" spans="7:25">
      <c r="G34" t="s">
        <v>76</v>
      </c>
      <c r="H34" s="74">
        <v>339.23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/>
      <c r="W34">
        <v>339.23</v>
      </c>
      <c r="X34">
        <v>0</v>
      </c>
      <c r="Y34">
        <v>0</v>
      </c>
    </row>
    <row r="35" spans="7:25">
      <c r="G35" t="s">
        <v>77</v>
      </c>
      <c r="H35" s="74">
        <v>223.81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/>
      <c r="W35">
        <v>223.81</v>
      </c>
      <c r="X35">
        <v>0</v>
      </c>
      <c r="Y35">
        <v>0</v>
      </c>
    </row>
    <row r="36" spans="7:25">
      <c r="G36" t="s">
        <v>78</v>
      </c>
      <c r="H36" s="74">
        <v>279.05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/>
      <c r="W36">
        <v>279.05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/>
      <c r="W37">
        <v>0</v>
      </c>
      <c r="X37">
        <v>0</v>
      </c>
      <c r="Y37">
        <v>0</v>
      </c>
    </row>
    <row r="38" spans="7:25">
      <c r="G38" t="s">
        <v>80</v>
      </c>
      <c r="H38" s="74">
        <v>176.98</v>
      </c>
      <c r="I38" s="47">
        <v>0</v>
      </c>
      <c r="J38" s="47">
        <v>0</v>
      </c>
      <c r="K38" s="47">
        <v>0</v>
      </c>
      <c r="L38" s="47">
        <v>0</v>
      </c>
      <c r="M38" s="75">
        <v>3.65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/>
      <c r="W38">
        <v>176.98</v>
      </c>
      <c r="X38">
        <v>0</v>
      </c>
      <c r="Y38">
        <v>3.65</v>
      </c>
    </row>
    <row r="39" spans="7:25">
      <c r="G39" t="s">
        <v>81</v>
      </c>
      <c r="H39" s="74">
        <v>143.31</v>
      </c>
      <c r="I39" s="47">
        <v>0</v>
      </c>
      <c r="J39" s="47">
        <v>0</v>
      </c>
      <c r="K39" s="47">
        <v>0</v>
      </c>
      <c r="L39" s="47">
        <v>0</v>
      </c>
      <c r="M39" s="75">
        <v>4.8099999999999996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/>
      <c r="W39">
        <v>143.31</v>
      </c>
      <c r="X39">
        <v>0</v>
      </c>
      <c r="Y39">
        <v>4.8099999999999996</v>
      </c>
    </row>
    <row r="40" spans="7:25">
      <c r="G40" t="s">
        <v>82</v>
      </c>
      <c r="H40" s="74">
        <v>195.24</v>
      </c>
      <c r="I40" s="47">
        <v>0</v>
      </c>
      <c r="J40" s="47">
        <v>0</v>
      </c>
      <c r="K40" s="47">
        <v>0</v>
      </c>
      <c r="L40" s="47">
        <v>0</v>
      </c>
      <c r="M40" s="75">
        <v>3.85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/>
      <c r="W40">
        <v>195.24</v>
      </c>
      <c r="X40">
        <v>0</v>
      </c>
      <c r="Y40">
        <v>3.85</v>
      </c>
    </row>
    <row r="41" spans="7:25">
      <c r="G41" t="s">
        <v>83</v>
      </c>
      <c r="H41" s="74">
        <v>204.96</v>
      </c>
      <c r="I41" s="47">
        <v>0</v>
      </c>
      <c r="J41" s="47">
        <v>0</v>
      </c>
      <c r="K41" s="47">
        <v>0</v>
      </c>
      <c r="L41" s="47">
        <v>0</v>
      </c>
      <c r="M41" s="75">
        <v>4.33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/>
      <c r="W41">
        <v>204.96</v>
      </c>
      <c r="X41">
        <v>0</v>
      </c>
      <c r="Y41">
        <v>4.33</v>
      </c>
    </row>
    <row r="42" spans="7:25">
      <c r="G42" t="s">
        <v>84</v>
      </c>
      <c r="H42" s="74">
        <v>44.23</v>
      </c>
      <c r="I42" s="47">
        <v>0</v>
      </c>
      <c r="J42" s="47">
        <v>0</v>
      </c>
      <c r="K42" s="47">
        <v>0</v>
      </c>
      <c r="L42" s="47">
        <v>0</v>
      </c>
      <c r="M42" s="75">
        <v>1.44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/>
      <c r="W42">
        <v>44.23</v>
      </c>
      <c r="X42">
        <v>0</v>
      </c>
      <c r="Y42">
        <v>1.44</v>
      </c>
    </row>
    <row r="43" spans="7:25">
      <c r="G43" t="s">
        <v>85</v>
      </c>
      <c r="H43" s="74">
        <v>21.14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/>
      <c r="W43">
        <v>21.14</v>
      </c>
      <c r="X43">
        <v>0</v>
      </c>
      <c r="Y43">
        <v>0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1.83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/>
      <c r="W44">
        <v>0</v>
      </c>
      <c r="X44">
        <v>0</v>
      </c>
      <c r="Y44">
        <v>1.83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0.77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/>
      <c r="W45">
        <v>0</v>
      </c>
      <c r="X45">
        <v>0</v>
      </c>
      <c r="Y45">
        <v>0.77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0.87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/>
      <c r="W46">
        <v>0</v>
      </c>
      <c r="X46">
        <v>0</v>
      </c>
      <c r="Y46">
        <v>0.87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1.35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/>
      <c r="W47">
        <v>0</v>
      </c>
      <c r="X47">
        <v>0</v>
      </c>
      <c r="Y47">
        <v>1.35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0.38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/>
      <c r="W48">
        <v>0</v>
      </c>
      <c r="X48">
        <v>0</v>
      </c>
      <c r="Y48">
        <v>0.38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/>
      <c r="W49">
        <v>0</v>
      </c>
      <c r="X49">
        <v>0</v>
      </c>
      <c r="Y49">
        <v>0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1.83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/>
      <c r="W50">
        <v>0</v>
      </c>
      <c r="X50">
        <v>0</v>
      </c>
      <c r="Y50">
        <v>1.83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3.46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/>
      <c r="W51">
        <v>0</v>
      </c>
      <c r="X51">
        <v>0</v>
      </c>
      <c r="Y51">
        <v>3.46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5.19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/>
      <c r="W52">
        <v>0</v>
      </c>
      <c r="X52">
        <v>0</v>
      </c>
      <c r="Y52">
        <v>5.19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4.2300000000000004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/>
      <c r="W53">
        <v>0</v>
      </c>
      <c r="X53">
        <v>0</v>
      </c>
      <c r="Y53">
        <v>4.2300000000000004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2.89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/>
      <c r="W54">
        <v>0</v>
      </c>
      <c r="X54">
        <v>0</v>
      </c>
      <c r="Y54">
        <v>2.89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2.69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/>
      <c r="W55">
        <v>0</v>
      </c>
      <c r="X55">
        <v>0</v>
      </c>
      <c r="Y55">
        <v>2.69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6.16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/>
      <c r="W56">
        <v>0</v>
      </c>
      <c r="X56">
        <v>0</v>
      </c>
      <c r="Y56">
        <v>6.16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4.2300000000000004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/>
      <c r="W57">
        <v>0</v>
      </c>
      <c r="X57">
        <v>0</v>
      </c>
      <c r="Y57">
        <v>4.2300000000000004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0.87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/>
      <c r="W58">
        <v>0</v>
      </c>
      <c r="X58">
        <v>0</v>
      </c>
      <c r="Y58">
        <v>0.87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1.73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/>
      <c r="W59">
        <v>0</v>
      </c>
      <c r="X59">
        <v>0</v>
      </c>
      <c r="Y59">
        <v>1.73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2.12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/>
      <c r="W60">
        <v>0</v>
      </c>
      <c r="X60">
        <v>0</v>
      </c>
      <c r="Y60">
        <v>2.12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3.85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/>
      <c r="W61">
        <v>0</v>
      </c>
      <c r="X61">
        <v>0</v>
      </c>
      <c r="Y61">
        <v>3.85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5.0999999999999996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/>
      <c r="W62">
        <v>0</v>
      </c>
      <c r="X62">
        <v>0</v>
      </c>
      <c r="Y62">
        <v>5.0999999999999996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5.39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/>
      <c r="W63">
        <v>0</v>
      </c>
      <c r="X63">
        <v>0</v>
      </c>
      <c r="Y63">
        <v>5.39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4.1399999999999997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/>
      <c r="W64">
        <v>0</v>
      </c>
      <c r="X64">
        <v>0</v>
      </c>
      <c r="Y64">
        <v>4.1399999999999997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6.06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/>
      <c r="W65">
        <v>0</v>
      </c>
      <c r="X65">
        <v>0</v>
      </c>
      <c r="Y65">
        <v>6.06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5.58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/>
      <c r="W66">
        <v>0</v>
      </c>
      <c r="X66">
        <v>0</v>
      </c>
      <c r="Y66">
        <v>5.58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2.98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/>
      <c r="W67">
        <v>0</v>
      </c>
      <c r="X67">
        <v>0</v>
      </c>
      <c r="Y67">
        <v>2.98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2.5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/>
      <c r="W68">
        <v>0</v>
      </c>
      <c r="X68">
        <v>0</v>
      </c>
      <c r="Y68">
        <v>2.5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2.5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/>
      <c r="W69">
        <v>0</v>
      </c>
      <c r="X69">
        <v>0</v>
      </c>
      <c r="Y69">
        <v>2.5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2.31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/>
      <c r="W70">
        <v>0</v>
      </c>
      <c r="X70">
        <v>0</v>
      </c>
      <c r="Y70">
        <v>2.31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4.91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/>
      <c r="W71">
        <v>0</v>
      </c>
      <c r="X71">
        <v>0</v>
      </c>
      <c r="Y71">
        <v>4.91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6.83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/>
      <c r="W72">
        <v>0</v>
      </c>
      <c r="X72">
        <v>0</v>
      </c>
      <c r="Y72">
        <v>6.83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4.91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/>
      <c r="W73">
        <v>0</v>
      </c>
      <c r="X73">
        <v>0</v>
      </c>
      <c r="Y73">
        <v>4.91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2.25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/>
      <c r="W74">
        <v>0</v>
      </c>
      <c r="X74">
        <v>0</v>
      </c>
      <c r="Y74">
        <v>2.25</v>
      </c>
    </row>
    <row r="75" spans="7:25">
      <c r="G75" t="s">
        <v>117</v>
      </c>
      <c r="H75" s="74">
        <v>0</v>
      </c>
      <c r="I75" s="47">
        <v>41.69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/>
      <c r="W75">
        <v>0</v>
      </c>
      <c r="X75">
        <v>41.69</v>
      </c>
      <c r="Y75">
        <v>0</v>
      </c>
    </row>
    <row r="76" spans="7:25">
      <c r="G76" t="s">
        <v>118</v>
      </c>
      <c r="H76" s="74">
        <v>29.77</v>
      </c>
      <c r="I76" s="47">
        <v>13.3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/>
      <c r="W76">
        <v>29.77</v>
      </c>
      <c r="X76">
        <v>13.3</v>
      </c>
      <c r="Y76">
        <v>0</v>
      </c>
    </row>
    <row r="77" spans="7:25">
      <c r="G77" t="s">
        <v>119</v>
      </c>
      <c r="H77" s="74">
        <v>29.27</v>
      </c>
      <c r="I77" s="47">
        <v>22.67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/>
      <c r="W77">
        <v>29.27</v>
      </c>
      <c r="X77">
        <v>22.67</v>
      </c>
      <c r="Y77">
        <v>0</v>
      </c>
    </row>
    <row r="78" spans="7:25">
      <c r="G78" t="s">
        <v>120</v>
      </c>
      <c r="H78" s="74">
        <v>32.29</v>
      </c>
      <c r="I78" s="47">
        <v>23.67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/>
      <c r="W78">
        <v>32.29</v>
      </c>
      <c r="X78">
        <v>23.67</v>
      </c>
      <c r="Y78">
        <v>0</v>
      </c>
    </row>
    <row r="79" spans="7:25">
      <c r="G79" t="s">
        <v>121</v>
      </c>
      <c r="H79" s="74">
        <v>86.09</v>
      </c>
      <c r="I79" s="47">
        <v>59.32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/>
      <c r="W79">
        <v>86.09</v>
      </c>
      <c r="X79">
        <v>59.32</v>
      </c>
      <c r="Y79">
        <v>0</v>
      </c>
    </row>
    <row r="80" spans="7:25">
      <c r="G80" t="s">
        <v>122</v>
      </c>
      <c r="H80" s="74">
        <v>119.66</v>
      </c>
      <c r="I80" s="47">
        <v>71.8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/>
      <c r="W80">
        <v>119.66</v>
      </c>
      <c r="X80">
        <v>71.8</v>
      </c>
      <c r="Y80">
        <v>0</v>
      </c>
    </row>
    <row r="81" spans="7:25">
      <c r="G81" t="s">
        <v>123</v>
      </c>
      <c r="H81" s="74">
        <v>0</v>
      </c>
      <c r="I81" s="47">
        <v>96.18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/>
      <c r="W81">
        <v>0</v>
      </c>
      <c r="X81">
        <v>96.18</v>
      </c>
      <c r="Y81">
        <v>0</v>
      </c>
    </row>
    <row r="82" spans="7:25">
      <c r="G82" t="s">
        <v>124</v>
      </c>
      <c r="H82" s="74">
        <v>0</v>
      </c>
      <c r="I82" s="47">
        <v>81.75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/>
      <c r="W82">
        <v>0</v>
      </c>
      <c r="X82">
        <v>81.75</v>
      </c>
      <c r="Y82">
        <v>0</v>
      </c>
    </row>
    <row r="83" spans="7:25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/>
      <c r="W83">
        <v>0</v>
      </c>
      <c r="X83">
        <v>0</v>
      </c>
      <c r="Y83">
        <v>0</v>
      </c>
    </row>
    <row r="84" spans="7:25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/>
      <c r="W84">
        <v>0</v>
      </c>
      <c r="X84">
        <v>0</v>
      </c>
      <c r="Y84">
        <v>0</v>
      </c>
    </row>
    <row r="85" spans="7:25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0.41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/>
      <c r="W85">
        <v>0</v>
      </c>
      <c r="X85">
        <v>0</v>
      </c>
      <c r="Y85">
        <v>0.41</v>
      </c>
    </row>
    <row r="86" spans="7:25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0.86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/>
      <c r="W86">
        <v>0</v>
      </c>
      <c r="X86">
        <v>0</v>
      </c>
      <c r="Y86">
        <v>0.86</v>
      </c>
    </row>
    <row r="87" spans="7:25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0.46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/>
      <c r="W87">
        <v>0</v>
      </c>
      <c r="X87">
        <v>0</v>
      </c>
      <c r="Y87">
        <v>0.46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/>
      <c r="W88">
        <v>0</v>
      </c>
      <c r="X88">
        <v>0</v>
      </c>
      <c r="Y88">
        <v>0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/>
      <c r="W89">
        <v>0</v>
      </c>
      <c r="X89">
        <v>0</v>
      </c>
      <c r="Y89">
        <v>0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/>
      <c r="W90">
        <v>0</v>
      </c>
      <c r="X90">
        <v>0</v>
      </c>
      <c r="Y90">
        <v>0</v>
      </c>
    </row>
    <row r="91" spans="7:25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1.81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/>
      <c r="W91">
        <v>0</v>
      </c>
      <c r="X91">
        <v>0</v>
      </c>
      <c r="Y91">
        <v>1.81</v>
      </c>
    </row>
    <row r="92" spans="7:25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2.75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/>
      <c r="W92">
        <v>0</v>
      </c>
      <c r="X92">
        <v>0</v>
      </c>
      <c r="Y92">
        <v>2.75</v>
      </c>
    </row>
    <row r="93" spans="7:25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1.54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/>
      <c r="W93">
        <v>0</v>
      </c>
      <c r="X93">
        <v>0</v>
      </c>
      <c r="Y93">
        <v>1.54</v>
      </c>
    </row>
    <row r="94" spans="7:25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3.31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/>
      <c r="W94">
        <v>0</v>
      </c>
      <c r="X94">
        <v>0</v>
      </c>
      <c r="Y94">
        <v>3.31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5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/>
      <c r="W95">
        <v>0</v>
      </c>
      <c r="X95">
        <v>0</v>
      </c>
      <c r="Y95">
        <v>5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2.4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/>
      <c r="W96">
        <v>0</v>
      </c>
      <c r="X96">
        <v>0</v>
      </c>
      <c r="Y96">
        <v>2.4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1.25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/>
      <c r="W97">
        <v>0</v>
      </c>
      <c r="X97">
        <v>0</v>
      </c>
      <c r="Y97">
        <v>1.25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/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0.6196124999999999</v>
      </c>
      <c r="I99" s="70">
        <f t="shared" ref="I99:BQ99" si="1">SUM(I3:I98)/4000</f>
        <v>0.10259500000000001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3.8695000000000007E-2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0.6196124999999999</v>
      </c>
      <c r="X99">
        <f t="shared" si="1"/>
        <v>0.10259500000000001</v>
      </c>
      <c r="Y99">
        <f t="shared" si="1"/>
        <v>3.8695000000000007E-2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45695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45695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45695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9.8041999999999998</v>
      </c>
      <c r="E3">
        <f>GT_NG!P3</f>
        <v>15.792608578365256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620.23191309148922</v>
      </c>
      <c r="P3" s="37">
        <v>57.71</v>
      </c>
      <c r="Q3" s="37">
        <v>26.115608607935439</v>
      </c>
      <c r="R3" s="39">
        <v>0</v>
      </c>
      <c r="S3" s="39">
        <v>0</v>
      </c>
      <c r="T3" s="38">
        <f>SUMPRODUCT(LTA!J3:AN3,LTA!J$101:AN$101,LTA!J$103:AN$103)</f>
        <v>88.33</v>
      </c>
      <c r="U3" s="38">
        <f>SUMPRODUCT(LTA!J3:AN3,LTA!J$102:AN$102,LTA!J$103:AN$103)</f>
        <v>94.51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-49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8.6562737629694091</v>
      </c>
      <c r="AD3">
        <f>SUM(B3:AB3,AI3:AV3)-AC3</f>
        <v>876.24194614955968</v>
      </c>
      <c r="AE3">
        <f>'IDT-1'!B3</f>
        <v>0</v>
      </c>
      <c r="AF3" s="25"/>
      <c r="AG3">
        <f>SUM(AD3:AF3)</f>
        <v>876.24194614955968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-63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8.3439999999999994</v>
      </c>
      <c r="E4">
        <f>GT_NG!P4</f>
        <v>15.792608578365256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631.24935725336445</v>
      </c>
      <c r="P4" s="37">
        <v>57.71</v>
      </c>
      <c r="Q4" s="37">
        <v>26.115608607935439</v>
      </c>
      <c r="R4" s="39">
        <v>0</v>
      </c>
      <c r="S4" s="39">
        <v>0</v>
      </c>
      <c r="T4" s="38">
        <f>SUMPRODUCT(LTA!J4:AN4,LTA!J$101:AN$101,LTA!J$103:AN$103)</f>
        <v>89.67</v>
      </c>
      <c r="U4" s="38">
        <f>SUMPRODUCT(LTA!J4:AN4,LTA!J$102:AN$102,LTA!J$103:AN$103)</f>
        <v>94.6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-79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8.9699524976275615</v>
      </c>
      <c r="AD4">
        <f t="shared" ref="AD4:AD67" si="1">SUM(B4:AB4,AI4:AV4)-AC4</f>
        <v>857.91551157677668</v>
      </c>
      <c r="AE4">
        <f>'IDT-1'!B4</f>
        <v>0</v>
      </c>
      <c r="AF4" s="25"/>
      <c r="AG4">
        <f t="shared" ref="AG4:AG67" si="2">SUM(AD4:AF4)</f>
        <v>857.91551157677668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-62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8.3439999999999994</v>
      </c>
      <c r="E5">
        <f>GT_NG!P5</f>
        <v>15.792608578365256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631.24935725336445</v>
      </c>
      <c r="P5" s="37">
        <v>57.71</v>
      </c>
      <c r="Q5" s="37">
        <v>26.115608607935439</v>
      </c>
      <c r="R5" s="39">
        <v>0</v>
      </c>
      <c r="S5" s="39">
        <v>0</v>
      </c>
      <c r="T5" s="38">
        <f>SUMPRODUCT(LTA!J5:AN5,LTA!J$101:AN$101,LTA!J$103:AN$103)</f>
        <v>97.33</v>
      </c>
      <c r="U5" s="38">
        <f>SUMPRODUCT(LTA!J5:AN5,LTA!J$102:AN$102,LTA!J$103:AN$103)</f>
        <v>95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-109</v>
      </c>
      <c r="AA5" s="76">
        <f>STOA!H5</f>
        <v>0.38</v>
      </c>
      <c r="AB5" s="76">
        <f>-STOA!N5</f>
        <v>0</v>
      </c>
      <c r="AC5">
        <f t="shared" si="0"/>
        <v>9.3865798203447568</v>
      </c>
      <c r="AD5">
        <f t="shared" si="1"/>
        <v>820.55888425405954</v>
      </c>
      <c r="AE5">
        <f>'IDT-1'!B5</f>
        <v>0</v>
      </c>
      <c r="AF5" s="25"/>
      <c r="AG5">
        <f t="shared" si="2"/>
        <v>820.55888425405954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-77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9.8041999999999998</v>
      </c>
      <c r="E6">
        <f>GT_NG!P6</f>
        <v>15.792608578365256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631.24935725336445</v>
      </c>
      <c r="P6" s="37">
        <v>57.71</v>
      </c>
      <c r="Q6" s="37">
        <v>26.115608607935439</v>
      </c>
      <c r="R6" s="39">
        <v>0</v>
      </c>
      <c r="S6" s="39">
        <v>0</v>
      </c>
      <c r="T6" s="38">
        <f>SUMPRODUCT(LTA!J6:AN6,LTA!J$101:AN$101,LTA!J$103:AN$103)</f>
        <v>97.67</v>
      </c>
      <c r="U6" s="38">
        <f>SUMPRODUCT(LTA!J6:AN6,LTA!J$102:AN$102,LTA!J$103:AN$103)</f>
        <v>95.62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-141</v>
      </c>
      <c r="AA6" s="76">
        <f>STOA!H6</f>
        <v>0.38</v>
      </c>
      <c r="AB6" s="76">
        <f>-STOA!N6</f>
        <v>0</v>
      </c>
      <c r="AC6">
        <f t="shared" si="0"/>
        <v>9.6177129739750722</v>
      </c>
      <c r="AD6">
        <f t="shared" si="1"/>
        <v>795.74795110042919</v>
      </c>
      <c r="AE6">
        <f>'IDT-1'!B6</f>
        <v>0</v>
      </c>
      <c r="AF6" s="25"/>
      <c r="AG6">
        <f t="shared" si="2"/>
        <v>795.74795110042919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-72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9.8041999999999998</v>
      </c>
      <c r="E7">
        <f>GT_NG!P7</f>
        <v>15.792608578365256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633.68252525336447</v>
      </c>
      <c r="P7" s="37">
        <v>57.71</v>
      </c>
      <c r="Q7" s="37">
        <v>26.115608607935439</v>
      </c>
      <c r="R7" s="39">
        <v>0</v>
      </c>
      <c r="S7" s="39">
        <v>0</v>
      </c>
      <c r="T7" s="38">
        <f>SUMPRODUCT(LTA!J7:AN7,LTA!J$101:AN$101,LTA!J$103:AN$103)</f>
        <v>99.01</v>
      </c>
      <c r="U7" s="38">
        <f>SUMPRODUCT(LTA!J7:AN7,LTA!J$102:AN$102,LTA!J$103:AN$103)</f>
        <v>96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-167</v>
      </c>
      <c r="AA7" s="76">
        <f>STOA!H7</f>
        <v>0.38</v>
      </c>
      <c r="AB7" s="76">
        <f>-STOA!N7</f>
        <v>0</v>
      </c>
      <c r="AC7">
        <f t="shared" si="0"/>
        <v>9.8780859145705975</v>
      </c>
      <c r="AD7">
        <f t="shared" si="1"/>
        <v>770.64074615983361</v>
      </c>
      <c r="AE7">
        <f>'IDT-1'!B7</f>
        <v>0</v>
      </c>
      <c r="AF7" s="25"/>
      <c r="AG7">
        <f t="shared" si="2"/>
        <v>770.64074615983361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-75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9.8041999999999998</v>
      </c>
      <c r="E8">
        <f>GT_NG!P8</f>
        <v>15.792608578365256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633.68252525336447</v>
      </c>
      <c r="P8" s="37">
        <v>57.71</v>
      </c>
      <c r="Q8" s="37">
        <v>26.115608607935439</v>
      </c>
      <c r="R8" s="39">
        <v>0</v>
      </c>
      <c r="S8" s="39">
        <v>0</v>
      </c>
      <c r="T8" s="38">
        <f>SUMPRODUCT(LTA!J8:AN8,LTA!J$101:AN$101,LTA!J$103:AN$103)</f>
        <v>99.33</v>
      </c>
      <c r="U8" s="38">
        <f>SUMPRODUCT(LTA!J8:AN8,LTA!J$102:AN$102,LTA!J$103:AN$103)</f>
        <v>95.92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-187</v>
      </c>
      <c r="AA8" s="76">
        <f>STOA!H8</f>
        <v>0.38</v>
      </c>
      <c r="AB8" s="76">
        <f>-STOA!N8</f>
        <v>0</v>
      </c>
      <c r="AC8">
        <f t="shared" si="0"/>
        <v>10.005739007092266</v>
      </c>
      <c r="AD8">
        <f t="shared" si="1"/>
        <v>754.75309306731197</v>
      </c>
      <c r="AE8">
        <f>'IDT-1'!B8</f>
        <v>0</v>
      </c>
      <c r="AF8" s="25"/>
      <c r="AG8">
        <f t="shared" si="2"/>
        <v>754.75309306731197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-71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9.8041999999999998</v>
      </c>
      <c r="E9">
        <f>GT_NG!P9</f>
        <v>15.792608578365256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633.68252525336447</v>
      </c>
      <c r="P9" s="37">
        <v>57.71</v>
      </c>
      <c r="Q9" s="37">
        <v>26.115608607935439</v>
      </c>
      <c r="R9" s="39">
        <v>0</v>
      </c>
      <c r="S9" s="39">
        <v>0</v>
      </c>
      <c r="T9" s="38">
        <f>SUMPRODUCT(LTA!J9:AN9,LTA!J$101:AN$101,LTA!J$103:AN$103)</f>
        <v>100</v>
      </c>
      <c r="U9" s="38">
        <f>SUMPRODUCT(LTA!J9:AN9,LTA!J$102:AN$102,LTA!J$103:AN$103)</f>
        <v>95.61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-202</v>
      </c>
      <c r="AA9" s="76">
        <f>STOA!H9</f>
        <v>0.38</v>
      </c>
      <c r="AB9" s="76">
        <f>-STOA!N9</f>
        <v>0</v>
      </c>
      <c r="AC9">
        <f t="shared" si="0"/>
        <v>10.275831828700813</v>
      </c>
      <c r="AD9">
        <f t="shared" si="1"/>
        <v>720.84300024570348</v>
      </c>
      <c r="AE9">
        <f>'IDT-1'!B9</f>
        <v>0</v>
      </c>
      <c r="AF9" s="25"/>
      <c r="AG9">
        <f t="shared" si="2"/>
        <v>720.84300024570348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-90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9.8041999999999998</v>
      </c>
      <c r="E10">
        <f>GT_NG!P10</f>
        <v>15.792608578365256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633.68252525336447</v>
      </c>
      <c r="P10" s="37">
        <v>57.71</v>
      </c>
      <c r="Q10" s="37">
        <v>26.115608607935439</v>
      </c>
      <c r="R10" s="39">
        <v>0</v>
      </c>
      <c r="S10" s="39">
        <v>0</v>
      </c>
      <c r="T10" s="38">
        <f>SUMPRODUCT(LTA!J10:AN10,LTA!J$101:AN$101,LTA!J$103:AN$103)</f>
        <v>100.67</v>
      </c>
      <c r="U10" s="38">
        <f>SUMPRODUCT(LTA!J10:AN10,LTA!J$102:AN$102,LTA!J$103:AN$103)</f>
        <v>95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-218</v>
      </c>
      <c r="AA10" s="76">
        <f>STOA!H10</f>
        <v>0.38</v>
      </c>
      <c r="AB10" s="76">
        <f>-STOA!N10</f>
        <v>0</v>
      </c>
      <c r="AC10">
        <f t="shared" si="0"/>
        <v>10.394219602939877</v>
      </c>
      <c r="AD10">
        <f t="shared" si="1"/>
        <v>705.78461247146436</v>
      </c>
      <c r="AE10">
        <f>'IDT-1'!B10</f>
        <v>0</v>
      </c>
      <c r="AF10" s="25"/>
      <c r="AG10">
        <f t="shared" si="2"/>
        <v>705.78461247146436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-89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9.8041999999999998</v>
      </c>
      <c r="E11">
        <f>GT_NG!P11</f>
        <v>15.792608578365256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636.05252525336448</v>
      </c>
      <c r="P11" s="37">
        <v>57.71</v>
      </c>
      <c r="Q11" s="37">
        <v>26.115608607935439</v>
      </c>
      <c r="R11" s="39">
        <v>0</v>
      </c>
      <c r="S11" s="39">
        <v>0</v>
      </c>
      <c r="T11" s="38">
        <f>SUMPRODUCT(LTA!J11:AN11,LTA!J$101:AN$101,LTA!J$103:AN$103)</f>
        <v>100.34</v>
      </c>
      <c r="U11" s="38">
        <f>SUMPRODUCT(LTA!J11:AN11,LTA!J$102:AN$102,LTA!J$103:AN$103)</f>
        <v>92.7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-226</v>
      </c>
      <c r="AA11" s="76">
        <f>STOA!H11</f>
        <v>0.38</v>
      </c>
      <c r="AB11" s="76">
        <f>-STOA!N11</f>
        <v>0</v>
      </c>
      <c r="AC11">
        <f t="shared" si="0"/>
        <v>10.470804785765921</v>
      </c>
      <c r="AD11">
        <f t="shared" si="1"/>
        <v>695.4480272886384</v>
      </c>
      <c r="AE11">
        <f>'IDT-1'!B11</f>
        <v>0</v>
      </c>
      <c r="AF11" s="25"/>
      <c r="AG11">
        <f t="shared" si="2"/>
        <v>695.4480272886384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-91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9.8041999999999998</v>
      </c>
      <c r="E12">
        <f>GT_NG!P12</f>
        <v>15.792608578365256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636.05252525336448</v>
      </c>
      <c r="P12" s="37">
        <v>57.71</v>
      </c>
      <c r="Q12" s="37">
        <v>26.115608607935439</v>
      </c>
      <c r="R12" s="39">
        <v>0</v>
      </c>
      <c r="S12" s="39">
        <v>0</v>
      </c>
      <c r="T12" s="38">
        <f>SUMPRODUCT(LTA!J12:AN12,LTA!J$101:AN$101,LTA!J$103:AN$103)</f>
        <v>99.66</v>
      </c>
      <c r="U12" s="38">
        <f>SUMPRODUCT(LTA!J12:AN12,LTA!J$102:AN$102,LTA!J$103:AN$103)</f>
        <v>90.11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-231</v>
      </c>
      <c r="AA12" s="76">
        <f>STOA!H12</f>
        <v>0.38</v>
      </c>
      <c r="AB12" s="76">
        <f>-STOA!N12</f>
        <v>0</v>
      </c>
      <c r="AC12">
        <f t="shared" si="0"/>
        <v>10.484605377178942</v>
      </c>
      <c r="AD12">
        <f t="shared" si="1"/>
        <v>687.16422669722533</v>
      </c>
      <c r="AE12">
        <f>'IDT-1'!B12</f>
        <v>0</v>
      </c>
      <c r="AF12" s="25"/>
      <c r="AG12">
        <f t="shared" si="2"/>
        <v>687.16422669722533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-91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9.8041999999999998</v>
      </c>
      <c r="E13">
        <f>GT_NG!P13</f>
        <v>15.792608578365256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633.61935725336446</v>
      </c>
      <c r="P13" s="37">
        <v>57.71</v>
      </c>
      <c r="Q13" s="37">
        <v>26.115608607935439</v>
      </c>
      <c r="R13" s="39">
        <v>0</v>
      </c>
      <c r="S13" s="39">
        <v>0</v>
      </c>
      <c r="T13" s="38">
        <f>SUMPRODUCT(LTA!J13:AN13,LTA!J$101:AN$101,LTA!J$103:AN$103)</f>
        <v>99.66</v>
      </c>
      <c r="U13" s="38">
        <f>SUMPRODUCT(LTA!J13:AN13,LTA!J$102:AN$102,LTA!J$103:AN$103)</f>
        <v>96.49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-232</v>
      </c>
      <c r="AA13" s="76">
        <f>STOA!H13</f>
        <v>0.38</v>
      </c>
      <c r="AB13" s="76">
        <f>-STOA!N13</f>
        <v>0</v>
      </c>
      <c r="AC13">
        <f t="shared" si="0"/>
        <v>10.696200987278841</v>
      </c>
      <c r="AD13">
        <f t="shared" si="1"/>
        <v>667.89946308712535</v>
      </c>
      <c r="AE13">
        <f>'IDT-1'!B13</f>
        <v>0</v>
      </c>
      <c r="AF13" s="25"/>
      <c r="AG13">
        <f t="shared" si="2"/>
        <v>667.89946308712535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-113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9.8041999999999998</v>
      </c>
      <c r="E14">
        <f>GT_NG!P14</f>
        <v>15.792608578365256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633.61935725336446</v>
      </c>
      <c r="P14" s="37">
        <v>57.71</v>
      </c>
      <c r="Q14" s="37">
        <v>26.115608607935439</v>
      </c>
      <c r="R14" s="39">
        <v>0</v>
      </c>
      <c r="S14" s="39">
        <v>0</v>
      </c>
      <c r="T14" s="38">
        <f>SUMPRODUCT(LTA!J14:AN14,LTA!J$101:AN$101,LTA!J$103:AN$103)</f>
        <v>99.66</v>
      </c>
      <c r="U14" s="38">
        <f>SUMPRODUCT(LTA!J14:AN14,LTA!J$102:AN$102,LTA!J$103:AN$103)</f>
        <v>96.49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-234</v>
      </c>
      <c r="AA14" s="76">
        <f>STOA!H14</f>
        <v>0.38</v>
      </c>
      <c r="AB14" s="76">
        <f>-STOA!N14</f>
        <v>0</v>
      </c>
      <c r="AC14">
        <f t="shared" si="0"/>
        <v>10.727646260409259</v>
      </c>
      <c r="AD14">
        <f t="shared" si="1"/>
        <v>663.86801781399492</v>
      </c>
      <c r="AE14">
        <f>'IDT-1'!B14</f>
        <v>0</v>
      </c>
      <c r="AF14" s="25"/>
      <c r="AG14">
        <f t="shared" si="2"/>
        <v>663.86801781399492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-115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9.8041999999999998</v>
      </c>
      <c r="E15">
        <f>GT_NG!P15</f>
        <v>15.792608578365256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633.61935725336446</v>
      </c>
      <c r="P15" s="37">
        <v>57.71</v>
      </c>
      <c r="Q15" s="37">
        <v>26.115608607935439</v>
      </c>
      <c r="R15" s="39">
        <v>0</v>
      </c>
      <c r="S15" s="39">
        <v>0</v>
      </c>
      <c r="T15" s="38">
        <f>SUMPRODUCT(LTA!J15:AN15,LTA!J$101:AN$101,LTA!J$103:AN$103)</f>
        <v>80</v>
      </c>
      <c r="U15" s="38">
        <f>SUMPRODUCT(LTA!J15:AN15,LTA!J$102:AN$102,LTA!J$103:AN$103)</f>
        <v>78.410000000000011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-226</v>
      </c>
      <c r="AA15" s="76">
        <f>STOA!H15</f>
        <v>0.38</v>
      </c>
      <c r="AB15" s="76">
        <f>-STOA!N15</f>
        <v>0</v>
      </c>
      <c r="AC15">
        <f t="shared" si="0"/>
        <v>10.063792301126856</v>
      </c>
      <c r="AD15">
        <f t="shared" si="1"/>
        <v>673.79187177327731</v>
      </c>
      <c r="AE15">
        <f>'IDT-1'!B15</f>
        <v>0</v>
      </c>
      <c r="AF15" s="25"/>
      <c r="AG15">
        <f t="shared" si="2"/>
        <v>673.79187177327731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-76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9.8041999999999998</v>
      </c>
      <c r="E16">
        <f>GT_NG!P16</f>
        <v>15.792608578365256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633.61935725336446</v>
      </c>
      <c r="P16" s="37">
        <v>57.71</v>
      </c>
      <c r="Q16" s="37">
        <v>26.115608607935439</v>
      </c>
      <c r="R16" s="39">
        <v>0</v>
      </c>
      <c r="S16" s="39">
        <v>0</v>
      </c>
      <c r="T16" s="38">
        <f>SUMPRODUCT(LTA!J16:AN16,LTA!J$101:AN$101,LTA!J$103:AN$103)</f>
        <v>79.66</v>
      </c>
      <c r="U16" s="38">
        <f>SUMPRODUCT(LTA!J16:AN16,LTA!J$102:AN$102,LTA!J$103:AN$103)</f>
        <v>77.2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-223</v>
      </c>
      <c r="AA16" s="76">
        <f>STOA!H16</f>
        <v>0.38</v>
      </c>
      <c r="AB16" s="76">
        <f>-STOA!N16</f>
        <v>0</v>
      </c>
      <c r="AC16">
        <f t="shared" si="0"/>
        <v>10.067424937692065</v>
      </c>
      <c r="AD16">
        <f t="shared" si="1"/>
        <v>670.2382391367122</v>
      </c>
      <c r="AE16">
        <f>'IDT-1'!B16</f>
        <v>0</v>
      </c>
      <c r="AF16" s="25"/>
      <c r="AG16">
        <f t="shared" si="2"/>
        <v>670.2382391367122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-81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9.8041999999999998</v>
      </c>
      <c r="E17">
        <f>GT_NG!P17</f>
        <v>15.792608578365256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632.90935725336431</v>
      </c>
      <c r="P17" s="37">
        <v>57.71</v>
      </c>
      <c r="Q17" s="37">
        <v>26.12</v>
      </c>
      <c r="R17" s="39">
        <v>0</v>
      </c>
      <c r="S17" s="39">
        <v>0</v>
      </c>
      <c r="T17" s="38">
        <f>SUMPRODUCT(LTA!J17:AN17,LTA!J$101:AN$101,LTA!J$103:AN$103)</f>
        <v>69.33</v>
      </c>
      <c r="U17" s="38">
        <f>SUMPRODUCT(LTA!J17:AN17,LTA!J$102:AN$102,LTA!J$103:AN$103)</f>
        <v>63.79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-214</v>
      </c>
      <c r="AA17" s="76">
        <f>STOA!H17</f>
        <v>0.38</v>
      </c>
      <c r="AB17" s="76">
        <f>-STOA!N17</f>
        <v>0</v>
      </c>
      <c r="AC17">
        <f t="shared" si="0"/>
        <v>9.7038001883328722</v>
      </c>
      <c r="AD17">
        <f t="shared" si="1"/>
        <v>668.15625527813586</v>
      </c>
      <c r="AE17">
        <f>'IDT-1'!B17</f>
        <v>0</v>
      </c>
      <c r="AF17" s="25"/>
      <c r="AG17">
        <f t="shared" si="2"/>
        <v>668.15625527813586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-68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9.8041999999999998</v>
      </c>
      <c r="E18">
        <f>GT_NG!P18</f>
        <v>15.792608578365256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632.90935725336431</v>
      </c>
      <c r="P18" s="37">
        <v>57.71</v>
      </c>
      <c r="Q18" s="37">
        <v>26.12</v>
      </c>
      <c r="R18" s="39">
        <v>0</v>
      </c>
      <c r="S18" s="39">
        <v>0</v>
      </c>
      <c r="T18" s="38">
        <f>SUMPRODUCT(LTA!J18:AN18,LTA!J$101:AN$101,LTA!J$103:AN$103)</f>
        <v>68.34</v>
      </c>
      <c r="U18" s="38">
        <f>SUMPRODUCT(LTA!J18:AN18,LTA!J$102:AN$102,LTA!J$103:AN$103)</f>
        <v>60.91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-202</v>
      </c>
      <c r="AA18" s="76">
        <f>STOA!H18</f>
        <v>0.38</v>
      </c>
      <c r="AB18" s="76">
        <f>-STOA!N18</f>
        <v>0</v>
      </c>
      <c r="AC18">
        <f t="shared" si="0"/>
        <v>9.6107236420720366</v>
      </c>
      <c r="AD18">
        <f t="shared" si="1"/>
        <v>672.37933182439667</v>
      </c>
      <c r="AE18">
        <f>'IDT-1'!B18</f>
        <v>0</v>
      </c>
      <c r="AF18" s="25"/>
      <c r="AG18">
        <f t="shared" si="2"/>
        <v>672.37933182439667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-72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9.8041999999999998</v>
      </c>
      <c r="E19">
        <f>GT_NG!P19</f>
        <v>16.212608353033886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632.90935725336431</v>
      </c>
      <c r="P19" s="37">
        <v>57.71</v>
      </c>
      <c r="Q19" s="37">
        <v>26.12</v>
      </c>
      <c r="R19" s="39">
        <v>0</v>
      </c>
      <c r="S19" s="39">
        <v>0</v>
      </c>
      <c r="T19" s="38">
        <f>SUMPRODUCT(LTA!J19:AN19,LTA!J$101:AN$101,LTA!J$103:AN$103)</f>
        <v>62</v>
      </c>
      <c r="U19" s="38">
        <f>SUMPRODUCT(LTA!J19:AN19,LTA!J$102:AN$102,LTA!J$103:AN$103)</f>
        <v>69.31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-181</v>
      </c>
      <c r="AA19" s="76">
        <f>STOA!H19</f>
        <v>0.38</v>
      </c>
      <c r="AB19" s="76">
        <f>-STOA!N19</f>
        <v>0</v>
      </c>
      <c r="AC19">
        <f t="shared" si="0"/>
        <v>9.3863667735537195</v>
      </c>
      <c r="AD19">
        <f t="shared" si="1"/>
        <v>706.08368846758367</v>
      </c>
      <c r="AE19">
        <f>'IDT-1'!B19</f>
        <v>0</v>
      </c>
      <c r="AF19" s="25"/>
      <c r="AG19">
        <f t="shared" si="2"/>
        <v>706.08368846758367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-62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9.8041999999999998</v>
      </c>
      <c r="E20">
        <f>GT_NG!P20</f>
        <v>16.212608353033886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642.87027630098339</v>
      </c>
      <c r="P20" s="37">
        <v>57.71</v>
      </c>
      <c r="Q20" s="37">
        <v>26.12</v>
      </c>
      <c r="R20" s="39">
        <v>0</v>
      </c>
      <c r="S20" s="39">
        <v>0</v>
      </c>
      <c r="T20" s="38">
        <f>SUMPRODUCT(LTA!J20:AN20,LTA!J$101:AN$101,LTA!J$103:AN$103)</f>
        <v>61.67</v>
      </c>
      <c r="U20" s="38">
        <f>SUMPRODUCT(LTA!J20:AN20,LTA!J$102:AN$102,LTA!J$103:AN$103)</f>
        <v>67.900000000000006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-166</v>
      </c>
      <c r="AA20" s="76">
        <f>STOA!H20</f>
        <v>0.38</v>
      </c>
      <c r="AB20" s="76">
        <f>-STOA!N20</f>
        <v>0</v>
      </c>
      <c r="AC20">
        <f t="shared" si="0"/>
        <v>9.3247088496034785</v>
      </c>
      <c r="AD20">
        <f t="shared" si="1"/>
        <v>730.36626543915293</v>
      </c>
      <c r="AE20">
        <f>'IDT-1'!B20</f>
        <v>0</v>
      </c>
      <c r="AF20" s="25"/>
      <c r="AG20">
        <f t="shared" si="2"/>
        <v>730.36626543915293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-61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9.8041999999999998</v>
      </c>
      <c r="E21">
        <f>GT_NG!P21</f>
        <v>16.212608353033886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642.87027630098339</v>
      </c>
      <c r="P21" s="37">
        <v>57.71</v>
      </c>
      <c r="Q21" s="37">
        <v>26.12</v>
      </c>
      <c r="R21" s="39">
        <v>0</v>
      </c>
      <c r="S21" s="39">
        <v>0</v>
      </c>
      <c r="T21" s="38">
        <f>SUMPRODUCT(LTA!J21:AN21,LTA!J$101:AN$101,LTA!J$103:AN$103)</f>
        <v>50</v>
      </c>
      <c r="U21" s="38">
        <f>SUMPRODUCT(LTA!J21:AN21,LTA!J$102:AN$102,LTA!J$103:AN$103)</f>
        <v>68.599999999999994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-137</v>
      </c>
      <c r="AA21" s="76">
        <f>STOA!H21</f>
        <v>0.38</v>
      </c>
      <c r="AB21" s="76">
        <f>-STOA!N21</f>
        <v>0</v>
      </c>
      <c r="AC21">
        <f t="shared" si="0"/>
        <v>8.9639967097123279</v>
      </c>
      <c r="AD21">
        <f t="shared" si="1"/>
        <v>754.75697757904413</v>
      </c>
      <c r="AE21">
        <f>'IDT-1'!B21</f>
        <v>0</v>
      </c>
      <c r="AF21" s="25"/>
      <c r="AG21">
        <f t="shared" si="2"/>
        <v>754.75697757904413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-55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9.8041999999999998</v>
      </c>
      <c r="E22">
        <f>GT_NG!P22</f>
        <v>16.212608353033886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642.87027630098339</v>
      </c>
      <c r="P22" s="37">
        <v>57.71</v>
      </c>
      <c r="Q22" s="37">
        <v>26.12</v>
      </c>
      <c r="R22" s="39">
        <v>0</v>
      </c>
      <c r="S22" s="39">
        <v>0</v>
      </c>
      <c r="T22" s="38">
        <f>SUMPRODUCT(LTA!J22:AN22,LTA!J$101:AN$101,LTA!J$103:AN$103)</f>
        <v>49.33</v>
      </c>
      <c r="U22" s="38">
        <f>SUMPRODUCT(LTA!J22:AN22,LTA!J$102:AN$102,LTA!J$103:AN$103)</f>
        <v>67.709999999999994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-100</v>
      </c>
      <c r="AA22" s="76">
        <f>STOA!H22</f>
        <v>0.38</v>
      </c>
      <c r="AB22" s="76">
        <f>-STOA!N22</f>
        <v>0</v>
      </c>
      <c r="AC22">
        <f t="shared" si="0"/>
        <v>8.6766825698211782</v>
      </c>
      <c r="AD22">
        <f t="shared" si="1"/>
        <v>788.48429171893531</v>
      </c>
      <c r="AE22">
        <f>'IDT-1'!B22</f>
        <v>0</v>
      </c>
      <c r="AF22" s="25"/>
      <c r="AG22">
        <f t="shared" si="2"/>
        <v>788.48429171893531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-57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9.8041999999999998</v>
      </c>
      <c r="E23">
        <f>GT_NG!P23</f>
        <v>16.212608353033886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642.87027630098339</v>
      </c>
      <c r="P23" s="37">
        <v>57.71</v>
      </c>
      <c r="Q23" s="37">
        <v>26.12</v>
      </c>
      <c r="R23" s="39">
        <v>0</v>
      </c>
      <c r="S23" s="39">
        <v>0</v>
      </c>
      <c r="T23" s="38">
        <f>SUMPRODUCT(LTA!J23:AN23,LTA!J$101:AN$101,LTA!J$103:AN$103)</f>
        <v>48</v>
      </c>
      <c r="U23" s="38">
        <f>SUMPRODUCT(LTA!J23:AN23,LTA!J$102:AN$102,LTA!J$103:AN$103)</f>
        <v>66.3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-43</v>
      </c>
      <c r="AA23" s="76">
        <f>STOA!H23</f>
        <v>0.38</v>
      </c>
      <c r="AB23" s="76">
        <f>-STOA!N23</f>
        <v>0</v>
      </c>
      <c r="AC23">
        <f t="shared" si="0"/>
        <v>8.1286022448866877</v>
      </c>
      <c r="AD23">
        <f t="shared" si="1"/>
        <v>853.2923720438697</v>
      </c>
      <c r="AE23">
        <f>'IDT-1'!B23</f>
        <v>0</v>
      </c>
      <c r="AF23" s="25"/>
      <c r="AG23">
        <f t="shared" si="2"/>
        <v>853.2923720438697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-47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9.8041999999999998</v>
      </c>
      <c r="E24">
        <f>GT_NG!P24</f>
        <v>16.212608353033886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652.08091461332447</v>
      </c>
      <c r="P24" s="37">
        <v>57.71</v>
      </c>
      <c r="Q24" s="37">
        <v>26.12</v>
      </c>
      <c r="R24" s="39">
        <v>0</v>
      </c>
      <c r="S24" s="39">
        <v>0</v>
      </c>
      <c r="T24" s="38">
        <f>SUMPRODUCT(LTA!J24:AN24,LTA!J$101:AN$101,LTA!J$103:AN$103)</f>
        <v>46.33</v>
      </c>
      <c r="U24" s="38">
        <f>SUMPRODUCT(LTA!J24:AN24,LTA!J$102:AN$102,LTA!J$103:AN$103)</f>
        <v>64.89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7.6732968536362725</v>
      </c>
      <c r="AD24">
        <f t="shared" si="1"/>
        <v>923.87831574746122</v>
      </c>
      <c r="AE24">
        <f>'IDT-1'!B24</f>
        <v>0</v>
      </c>
      <c r="AF24" s="25"/>
      <c r="AG24">
        <f t="shared" si="2"/>
        <v>923.87831574746122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-26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9.8041999999999998</v>
      </c>
      <c r="E25">
        <f>GT_NG!P25</f>
        <v>16.212608353033886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694.37394901395567</v>
      </c>
      <c r="P25" s="37">
        <v>86.565263285905388</v>
      </c>
      <c r="Q25" s="37">
        <v>26.12</v>
      </c>
      <c r="R25" s="39">
        <v>0</v>
      </c>
      <c r="S25" s="39">
        <v>0</v>
      </c>
      <c r="T25" s="38">
        <f>SUMPRODUCT(LTA!J25:AN25,LTA!J$101:AN$101,LTA!J$103:AN$103)</f>
        <v>46</v>
      </c>
      <c r="U25" s="38">
        <f>SUMPRODUCT(LTA!J25:AN25,LTA!J$102:AN$102,LTA!J$103:AN$103)</f>
        <v>63.51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8.096995801352195</v>
      </c>
      <c r="AD25">
        <f t="shared" si="1"/>
        <v>1007.8929144862821</v>
      </c>
      <c r="AE25">
        <f>'IDT-1'!B25</f>
        <v>0</v>
      </c>
      <c r="AF25" s="25"/>
      <c r="AG25">
        <f t="shared" si="2"/>
        <v>1007.8929144862821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-11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9.8041999999999998</v>
      </c>
      <c r="E26">
        <f>GT_NG!P26</f>
        <v>16.212608353033886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723.47412961035423</v>
      </c>
      <c r="P26" s="37">
        <v>96.015482899750666</v>
      </c>
      <c r="Q26" s="37">
        <v>38.110000000000007</v>
      </c>
      <c r="R26" s="39">
        <v>0</v>
      </c>
      <c r="S26" s="39">
        <v>0</v>
      </c>
      <c r="T26" s="38">
        <f>SUMPRODUCT(LTA!J26:AN26,LTA!J$101:AN$101,LTA!J$103:AN$103)</f>
        <v>45</v>
      </c>
      <c r="U26" s="38">
        <f>SUMPRODUCT(LTA!J26:AN26,LTA!J$102:AN$102,LTA!J$103:AN$103)</f>
        <v>62.1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8.4684624218834461</v>
      </c>
      <c r="AD26">
        <f t="shared" si="1"/>
        <v>1077.2318480759943</v>
      </c>
      <c r="AE26">
        <f>'IDT-1'!B26</f>
        <v>0</v>
      </c>
      <c r="AF26" s="25"/>
      <c r="AG26">
        <f t="shared" si="2"/>
        <v>1077.2318480759943</v>
      </c>
      <c r="AI26" s="35">
        <f>PXIL!H26</f>
        <v>0</v>
      </c>
      <c r="AJ26" s="35">
        <f>PXIL!N26</f>
        <v>0</v>
      </c>
      <c r="AK26" s="35">
        <f>RTM_IEX!H26</f>
        <v>10.58</v>
      </c>
      <c r="AL26" s="35">
        <f>RTM_IEX!N26</f>
        <v>0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9.8041999999999998</v>
      </c>
      <c r="E27">
        <f>GT_NG!P27</f>
        <v>16.212608353033886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806.77442612548612</v>
      </c>
      <c r="P27" s="37">
        <v>117.95548288274489</v>
      </c>
      <c r="Q27" s="37">
        <v>38.104392437168549</v>
      </c>
      <c r="R27" s="39">
        <v>7.0000000000000007E-2</v>
      </c>
      <c r="S27" s="39">
        <v>0</v>
      </c>
      <c r="T27" s="38">
        <f>SUMPRODUCT(LTA!J27:AN27,LTA!J$101:AN$101,LTA!J$103:AN$103)</f>
        <v>60</v>
      </c>
      <c r="U27" s="38">
        <f>SUMPRODUCT(LTA!J27:AN27,LTA!J$102:AN$102,LTA!J$103:AN$103)</f>
        <v>72.69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9.729728656427783</v>
      </c>
      <c r="AD27">
        <f t="shared" si="1"/>
        <v>1237.6713811420057</v>
      </c>
      <c r="AE27">
        <f>'IDT-1'!B27</f>
        <v>0</v>
      </c>
      <c r="AF27" s="25"/>
      <c r="AG27">
        <f t="shared" si="2"/>
        <v>1237.6713811420057</v>
      </c>
      <c r="AI27" s="35">
        <f>PXIL!H27</f>
        <v>0</v>
      </c>
      <c r="AJ27" s="35">
        <f>PXIL!N27</f>
        <v>0</v>
      </c>
      <c r="AK27" s="35">
        <f>RTM_IEX!H27</f>
        <v>41.36</v>
      </c>
      <c r="AL27" s="35">
        <f>RTM_IEX!N27</f>
        <v>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9.8041999999999998</v>
      </c>
      <c r="E28">
        <f>GT_NG!P28</f>
        <v>16.212608353033886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914.45099255903619</v>
      </c>
      <c r="P28" s="37">
        <v>117.95548288274489</v>
      </c>
      <c r="Q28" s="37">
        <v>38.104392437168549</v>
      </c>
      <c r="R28" s="39">
        <v>0.64</v>
      </c>
      <c r="S28" s="39">
        <v>0</v>
      </c>
      <c r="T28" s="38">
        <f>SUMPRODUCT(LTA!J28:AN28,LTA!J$101:AN$101,LTA!J$103:AN$103)</f>
        <v>59</v>
      </c>
      <c r="U28" s="38">
        <f>SUMPRODUCT(LTA!J28:AN28,LTA!J$102:AN$102,LTA!J$103:AN$103)</f>
        <v>70.989999999999995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10.755479874609472</v>
      </c>
      <c r="AD28">
        <f t="shared" si="1"/>
        <v>1368.1521963573744</v>
      </c>
      <c r="AE28">
        <f>'IDT-1'!B28</f>
        <v>0</v>
      </c>
      <c r="AF28" s="25"/>
      <c r="AG28">
        <f t="shared" si="2"/>
        <v>1368.1521963573744</v>
      </c>
      <c r="AI28" s="35">
        <f>PXIL!H28</f>
        <v>0</v>
      </c>
      <c r="AJ28" s="35">
        <f>PXIL!N28</f>
        <v>0</v>
      </c>
      <c r="AK28" s="35">
        <f>RTM_IEX!H28</f>
        <v>67.319999999999993</v>
      </c>
      <c r="AL28" s="35">
        <f>RTM_IEX!N28</f>
        <v>0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9.8041999999999998</v>
      </c>
      <c r="E29">
        <f>GT_NG!P29</f>
        <v>16.212608353033886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99.605750970438933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1020.4380072256494</v>
      </c>
      <c r="P29" s="37">
        <v>117.95548288274489</v>
      </c>
      <c r="Q29" s="37">
        <v>38.104392437168549</v>
      </c>
      <c r="R29" s="39">
        <v>1.42</v>
      </c>
      <c r="S29" s="39">
        <v>0</v>
      </c>
      <c r="T29" s="38">
        <f>SUMPRODUCT(LTA!J29:AN29,LTA!J$101:AN$101,LTA!J$103:AN$103)</f>
        <v>58</v>
      </c>
      <c r="U29" s="38">
        <f>SUMPRODUCT(LTA!J29:AN29,LTA!J$102:AN$102,LTA!J$103:AN$103)</f>
        <v>70.010000000000005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11.296977446578479</v>
      </c>
      <c r="AD29">
        <f t="shared" si="1"/>
        <v>1437.0334644224572</v>
      </c>
      <c r="AE29">
        <f>'IDT-1'!B29</f>
        <v>57</v>
      </c>
      <c r="AF29" s="25"/>
      <c r="AG29">
        <f t="shared" si="2"/>
        <v>1494.0334644224572</v>
      </c>
      <c r="AI29" s="35">
        <f>PXIL!H29</f>
        <v>0</v>
      </c>
      <c r="AJ29" s="35">
        <f>PXIL!N29</f>
        <v>0</v>
      </c>
      <c r="AK29" s="35">
        <f>RTM_IEX!H29</f>
        <v>16.350000000000001</v>
      </c>
      <c r="AL29" s="35">
        <f>RTM_IEX!N29</f>
        <v>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9.8041999999999998</v>
      </c>
      <c r="E30">
        <f>GT_NG!P30</f>
        <v>16.212608353033886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99.605750970438933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1080.2839811318336</v>
      </c>
      <c r="P30" s="37">
        <v>117.95548288274489</v>
      </c>
      <c r="Q30" s="37">
        <v>38.104392437168549</v>
      </c>
      <c r="R30" s="39">
        <v>4.0547985781990521</v>
      </c>
      <c r="S30" s="39">
        <v>0</v>
      </c>
      <c r="T30" s="38">
        <f>SUMPRODUCT(LTA!J30:AN30,LTA!J$101:AN$101,LTA!J$103:AN$103)</f>
        <v>57.34</v>
      </c>
      <c r="U30" s="38">
        <f>SUMPRODUCT(LTA!J30:AN30,LTA!J$102:AN$102,LTA!J$103:AN$103)</f>
        <v>69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11.748837471956669</v>
      </c>
      <c r="AD30">
        <f t="shared" si="1"/>
        <v>1494.5123768814624</v>
      </c>
      <c r="AE30">
        <f>'IDT-1'!B30</f>
        <v>87</v>
      </c>
      <c r="AF30" s="25"/>
      <c r="AG30">
        <f t="shared" si="2"/>
        <v>1581.5123768814624</v>
      </c>
      <c r="AI30" s="35">
        <f>PXIL!H30</f>
        <v>0</v>
      </c>
      <c r="AJ30" s="35">
        <f>PXIL!N30</f>
        <v>0</v>
      </c>
      <c r="AK30" s="35">
        <f>RTM_IEX!H30</f>
        <v>13.47</v>
      </c>
      <c r="AL30" s="35">
        <f>RTM_IEX!N30</f>
        <v>0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9.8041999999999998</v>
      </c>
      <c r="E31">
        <f>GT_NG!P31</f>
        <v>16.212608353033886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1080.3239811318335</v>
      </c>
      <c r="P31" s="37">
        <v>117.95548288274489</v>
      </c>
      <c r="Q31" s="37">
        <v>38.104392437168549</v>
      </c>
      <c r="R31" s="39">
        <v>10.754799107142858</v>
      </c>
      <c r="S31" s="39">
        <v>0</v>
      </c>
      <c r="T31" s="38">
        <f>SUMPRODUCT(LTA!J31:AN31,LTA!J$101:AN$101,LTA!J$103:AN$103)</f>
        <v>59</v>
      </c>
      <c r="U31" s="38">
        <f>SUMPRODUCT(LTA!J31:AN31,LTA!J$102:AN$102,LTA!J$103:AN$103)</f>
        <v>67.990000000000009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18.11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12.447891760621451</v>
      </c>
      <c r="AD31">
        <f t="shared" si="1"/>
        <v>1468.9875721513024</v>
      </c>
      <c r="AE31">
        <f>'IDT-1'!B31</f>
        <v>161.548</v>
      </c>
      <c r="AF31" s="25"/>
      <c r="AG31">
        <f t="shared" si="2"/>
        <v>1630.5355721513024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-57</v>
      </c>
      <c r="AM31" s="35">
        <f>RTM_PXI!H31</f>
        <v>0</v>
      </c>
      <c r="AN31" s="35">
        <f>RTM_PXI!N31</f>
        <v>0</v>
      </c>
      <c r="AO31" s="148">
        <f>GDAM_IEX!H31</f>
        <v>20.09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9.8041999999999998</v>
      </c>
      <c r="E32">
        <f>GT_NG!P32</f>
        <v>16.212608353033886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1080.4469458730189</v>
      </c>
      <c r="P32" s="37">
        <v>117.95548288274489</v>
      </c>
      <c r="Q32" s="37">
        <v>38.104392437168549</v>
      </c>
      <c r="R32" s="39">
        <v>21.07</v>
      </c>
      <c r="S32" s="39">
        <v>0</v>
      </c>
      <c r="T32" s="38">
        <f>SUMPRODUCT(LTA!J32:AN32,LTA!J$101:AN$101,LTA!J$103:AN$103)</f>
        <v>61.82</v>
      </c>
      <c r="U32" s="38">
        <f>SUMPRODUCT(LTA!J32:AN32,LTA!J$102:AN$102,LTA!J$103:AN$103)</f>
        <v>67.009999999999991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129.16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16.782316337066074</v>
      </c>
      <c r="AD32">
        <f t="shared" si="1"/>
        <v>1604.7213132089</v>
      </c>
      <c r="AE32">
        <f>'IDT-1'!B32</f>
        <v>100.184</v>
      </c>
      <c r="AF32" s="25"/>
      <c r="AG32">
        <f t="shared" si="2"/>
        <v>1704.9053132089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-264</v>
      </c>
      <c r="AM32" s="35">
        <f>RTM_PXI!H32</f>
        <v>0</v>
      </c>
      <c r="AN32" s="35">
        <f>RTM_PXI!N32</f>
        <v>0</v>
      </c>
      <c r="AO32" s="148">
        <f>GDAM_IEX!H32</f>
        <v>243.83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9.8041999999999998</v>
      </c>
      <c r="E33">
        <f>GT_NG!P33</f>
        <v>16.212608353033886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1093.601498836787</v>
      </c>
      <c r="P33" s="37">
        <v>117.95548288274489</v>
      </c>
      <c r="Q33" s="37">
        <v>38.104392437168549</v>
      </c>
      <c r="R33" s="39">
        <v>35.074674130347866</v>
      </c>
      <c r="S33" s="39">
        <v>0</v>
      </c>
      <c r="T33" s="38">
        <f>SUMPRODUCT(LTA!J33:AN33,LTA!J$101:AN$101,LTA!J$103:AN$103)</f>
        <v>69.37</v>
      </c>
      <c r="U33" s="38">
        <f>SUMPRODUCT(LTA!J33:AN33,LTA!J$102:AN$102,LTA!J$103:AN$103)</f>
        <v>65.509999999999991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118.85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17.230681807291532</v>
      </c>
      <c r="AD33">
        <f t="shared" si="1"/>
        <v>1683.8421748327908</v>
      </c>
      <c r="AE33">
        <f>'IDT-1'!B33</f>
        <v>90.298000000000002</v>
      </c>
      <c r="AF33" s="25"/>
      <c r="AG33">
        <f t="shared" si="2"/>
        <v>1774.1401748327908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-253</v>
      </c>
      <c r="AM33" s="35">
        <f>RTM_PXI!H33</f>
        <v>0</v>
      </c>
      <c r="AN33" s="35">
        <f>RTM_PXI!N33</f>
        <v>0</v>
      </c>
      <c r="AO33" s="148">
        <f>GDAM_IEX!H33</f>
        <v>289.5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9.8041999999999998</v>
      </c>
      <c r="E34">
        <f>GT_NG!P34</f>
        <v>16.212608353033886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1083.2362531024323</v>
      </c>
      <c r="P34" s="37">
        <v>117.95548288274489</v>
      </c>
      <c r="Q34" s="37">
        <v>38.104392437168549</v>
      </c>
      <c r="R34" s="39">
        <v>36</v>
      </c>
      <c r="S34" s="39">
        <v>0</v>
      </c>
      <c r="T34" s="38">
        <f>SUMPRODUCT(LTA!J34:AN34,LTA!J$101:AN$101,LTA!J$103:AN$103)</f>
        <v>91.62</v>
      </c>
      <c r="U34" s="38">
        <f>SUMPRODUCT(LTA!J34:AN34,LTA!J$102:AN$102,LTA!J$103:AN$103)</f>
        <v>63.49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136.86000000000001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17.882523023759877</v>
      </c>
      <c r="AD34">
        <f t="shared" si="1"/>
        <v>1756.7204137516201</v>
      </c>
      <c r="AE34">
        <f>'IDT-1'!B34</f>
        <v>64.406000000000006</v>
      </c>
      <c r="AF34" s="25"/>
      <c r="AG34">
        <f t="shared" si="2"/>
        <v>1821.12641375162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-258</v>
      </c>
      <c r="AM34" s="35">
        <f>RTM_PXI!H34</f>
        <v>0</v>
      </c>
      <c r="AN34" s="35">
        <f>RTM_PXI!N34</f>
        <v>0</v>
      </c>
      <c r="AO34" s="148">
        <f>GDAM_IEX!H34</f>
        <v>339.23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9.8041999999999998</v>
      </c>
      <c r="E35">
        <f>GT_NG!P35</f>
        <v>16.212608353033886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1081.7605463037435</v>
      </c>
      <c r="P35" s="37">
        <v>117.95548288274489</v>
      </c>
      <c r="Q35" s="37">
        <v>38.104392437168549</v>
      </c>
      <c r="R35" s="39">
        <v>42</v>
      </c>
      <c r="S35" s="39">
        <v>0</v>
      </c>
      <c r="T35" s="38">
        <f>SUMPRODUCT(LTA!J35:AN35,LTA!J$101:AN$101,LTA!J$103:AN$103)</f>
        <v>130.97999999999999</v>
      </c>
      <c r="U35" s="38">
        <f>SUMPRODUCT(LTA!J35:AN35,LTA!J$102:AN$102,LTA!J$103:AN$103)</f>
        <v>55.99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36</v>
      </c>
      <c r="Z35" s="35">
        <f>IEX!N35</f>
        <v>0</v>
      </c>
      <c r="AA35" s="76">
        <f>STOA!H35</f>
        <v>0.87</v>
      </c>
      <c r="AB35" s="76">
        <f>-STOA!N35</f>
        <v>0</v>
      </c>
      <c r="AC35">
        <f t="shared" si="0"/>
        <v>14.855085626231009</v>
      </c>
      <c r="AD35">
        <f t="shared" si="1"/>
        <v>1787.24214435046</v>
      </c>
      <c r="AE35">
        <f>'IDT-1'!B35</f>
        <v>74.277000000000001</v>
      </c>
      <c r="AF35" s="25"/>
      <c r="AG35">
        <f t="shared" si="2"/>
        <v>1861.51914435046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-51</v>
      </c>
      <c r="AM35" s="35">
        <f>RTM_PXI!H35</f>
        <v>0</v>
      </c>
      <c r="AN35" s="35">
        <f>RTM_PXI!N35</f>
        <v>0</v>
      </c>
      <c r="AO35" s="148">
        <f>GDAM_IEX!H35</f>
        <v>223.81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9.8041999999999998</v>
      </c>
      <c r="E36">
        <f>GT_NG!P36</f>
        <v>16.212608353033886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1040.459473467602</v>
      </c>
      <c r="P36" s="37">
        <v>117.95548288274489</v>
      </c>
      <c r="Q36" s="37">
        <v>38.104392437168549</v>
      </c>
      <c r="R36" s="39">
        <v>42</v>
      </c>
      <c r="S36" s="39">
        <v>0</v>
      </c>
      <c r="T36" s="38">
        <f>SUMPRODUCT(LTA!J36:AN36,LTA!J$101:AN$101,LTA!J$103:AN$103)</f>
        <v>175.47</v>
      </c>
      <c r="U36" s="38">
        <f>SUMPRODUCT(LTA!J36:AN36,LTA!J$102:AN$102,LTA!J$103:AN$103)</f>
        <v>55.21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2.09</v>
      </c>
      <c r="Z36" s="35">
        <f>IEX!N36</f>
        <v>0</v>
      </c>
      <c r="AA36" s="76">
        <f>STOA!H36</f>
        <v>0.87</v>
      </c>
      <c r="AB36" s="76">
        <f>-STOA!N36</f>
        <v>0</v>
      </c>
      <c r="AC36">
        <f t="shared" si="0"/>
        <v>14.969497393565666</v>
      </c>
      <c r="AD36">
        <f t="shared" si="1"/>
        <v>1819.8666597469837</v>
      </c>
      <c r="AE36">
        <f>'IDT-1'!B36</f>
        <v>61.046999999999997</v>
      </c>
      <c r="AF36" s="25"/>
      <c r="AG36">
        <f t="shared" si="2"/>
        <v>1880.9136597469837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-42</v>
      </c>
      <c r="AM36" s="35">
        <f>RTM_PXI!H36</f>
        <v>0</v>
      </c>
      <c r="AN36" s="35">
        <f>RTM_PXI!N36</f>
        <v>0</v>
      </c>
      <c r="AO36" s="148">
        <f>GDAM_IEX!H36</f>
        <v>279.05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9.8041999999999998</v>
      </c>
      <c r="E37">
        <f>GT_NG!P37</f>
        <v>16.212608353033886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1000.0958979454839</v>
      </c>
      <c r="P37" s="37">
        <v>117.95548288274489</v>
      </c>
      <c r="Q37" s="37">
        <v>38.104392437168549</v>
      </c>
      <c r="R37" s="39">
        <v>43.5</v>
      </c>
      <c r="S37" s="39">
        <v>0</v>
      </c>
      <c r="T37" s="38">
        <f>SUMPRODUCT(LTA!J37:AN37,LTA!J$101:AN$101,LTA!J$103:AN$103)</f>
        <v>226.74</v>
      </c>
      <c r="U37" s="38">
        <f>SUMPRODUCT(LTA!J37:AN37,LTA!J$102:AN$102,LTA!J$103:AN$103)</f>
        <v>53.71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247.19</v>
      </c>
      <c r="Z37" s="35">
        <f>IEX!N37</f>
        <v>0</v>
      </c>
      <c r="AA37" s="76">
        <f>STOA!H37</f>
        <v>0.87</v>
      </c>
      <c r="AB37" s="76">
        <f>-STOA!N37</f>
        <v>0</v>
      </c>
      <c r="AC37">
        <f t="shared" si="0"/>
        <v>14.884093323884397</v>
      </c>
      <c r="AD37">
        <f t="shared" si="1"/>
        <v>1784.9084882945469</v>
      </c>
      <c r="AE37">
        <f>'IDT-1'!B37</f>
        <v>74.027000000000001</v>
      </c>
      <c r="AF37" s="25"/>
      <c r="AG37">
        <f t="shared" si="2"/>
        <v>1858.935488294547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-54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9.8041999999999998</v>
      </c>
      <c r="E38">
        <f>GT_NG!P38</f>
        <v>16.212608353033886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989.50242516626508</v>
      </c>
      <c r="P38" s="37">
        <v>117.95548288274489</v>
      </c>
      <c r="Q38" s="37">
        <v>38.104392437168549</v>
      </c>
      <c r="R38" s="39">
        <v>44.7</v>
      </c>
      <c r="S38" s="39">
        <v>0</v>
      </c>
      <c r="T38" s="38">
        <f>SUMPRODUCT(LTA!J38:AN38,LTA!J$101:AN$101,LTA!J$103:AN$103)</f>
        <v>278.2</v>
      </c>
      <c r="U38" s="38">
        <f>SUMPRODUCT(LTA!J38:AN38,LTA!J$102:AN$102,LTA!J$103:AN$103)</f>
        <v>52.7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0</v>
      </c>
      <c r="Z38" s="35">
        <f>IEX!N38</f>
        <v>0</v>
      </c>
      <c r="AA38" s="76">
        <f>STOA!H38</f>
        <v>0.87</v>
      </c>
      <c r="AB38" s="76">
        <f>-STOA!N38</f>
        <v>0</v>
      </c>
      <c r="AC38">
        <f t="shared" si="0"/>
        <v>14.464186371663052</v>
      </c>
      <c r="AD38">
        <f t="shared" si="1"/>
        <v>1749.5649224675494</v>
      </c>
      <c r="AE38">
        <f>'IDT-1'!B38</f>
        <v>118.208</v>
      </c>
      <c r="AF38" s="25"/>
      <c r="AG38">
        <f t="shared" si="2"/>
        <v>1867.7729224675495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-45</v>
      </c>
      <c r="AM38" s="35">
        <f>RTM_PXI!H38</f>
        <v>0</v>
      </c>
      <c r="AN38" s="35">
        <f>RTM_PXI!N38</f>
        <v>0</v>
      </c>
      <c r="AO38" s="148">
        <f>GDAM_IEX!H38</f>
        <v>176.98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9.8041999999999998</v>
      </c>
      <c r="E39">
        <f>GT_NG!P39</f>
        <v>16.086603624901496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83.996085740913315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972.54880871350952</v>
      </c>
      <c r="P39" s="37">
        <v>117.95548288274489</v>
      </c>
      <c r="Q39" s="37">
        <v>38.104392437168549</v>
      </c>
      <c r="R39" s="39">
        <v>44.7</v>
      </c>
      <c r="S39" s="39">
        <v>0</v>
      </c>
      <c r="T39" s="38">
        <f>SUMPRODUCT(LTA!J39:AN39,LTA!J$101:AN$101,LTA!J$103:AN$103)</f>
        <v>320.48</v>
      </c>
      <c r="U39" s="38">
        <f>SUMPRODUCT(LTA!J39:AN39,LTA!J$102:AN$102,LTA!J$103:AN$103)</f>
        <v>48.690000000000005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0</v>
      </c>
      <c r="Z39" s="35">
        <f>IEX!N39</f>
        <v>0</v>
      </c>
      <c r="AA39" s="76">
        <f>STOA!H39</f>
        <v>0.87</v>
      </c>
      <c r="AB39" s="76">
        <f>-STOA!N39</f>
        <v>0</v>
      </c>
      <c r="AC39">
        <f t="shared" si="0"/>
        <v>14.524041160883334</v>
      </c>
      <c r="AD39">
        <f t="shared" si="1"/>
        <v>1717.0215322383544</v>
      </c>
      <c r="AE39">
        <f>'IDT-1'!B39</f>
        <v>120.369</v>
      </c>
      <c r="AF39" s="25"/>
      <c r="AG39">
        <f t="shared" si="2"/>
        <v>1837.3905322383544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-65</v>
      </c>
      <c r="AM39" s="35">
        <f>RTM_PXI!H39</f>
        <v>0</v>
      </c>
      <c r="AN39" s="35">
        <f>RTM_PXI!N39</f>
        <v>0</v>
      </c>
      <c r="AO39" s="148">
        <f>GDAM_IEX!H39</f>
        <v>143.31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10.221399999999999</v>
      </c>
      <c r="E40">
        <f>GT_NG!P40</f>
        <v>16.086603624901496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963.74729150126029</v>
      </c>
      <c r="P40" s="37">
        <v>117.95548288274489</v>
      </c>
      <c r="Q40" s="37">
        <v>38.104392437168549</v>
      </c>
      <c r="R40" s="39">
        <v>44.7</v>
      </c>
      <c r="S40" s="39">
        <v>0</v>
      </c>
      <c r="T40" s="38">
        <f>SUMPRODUCT(LTA!J40:AN40,LTA!J$101:AN$101,LTA!J$103:AN$103)</f>
        <v>361.23</v>
      </c>
      <c r="U40" s="38">
        <f>SUMPRODUCT(LTA!J40:AN40,LTA!J$102:AN$102,LTA!J$103:AN$103)</f>
        <v>46.21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0</v>
      </c>
      <c r="Z40" s="35">
        <f>IEX!N40</f>
        <v>0</v>
      </c>
      <c r="AA40" s="76">
        <f>STOA!H40</f>
        <v>0.87</v>
      </c>
      <c r="AB40" s="76">
        <f>-STOA!N40</f>
        <v>0</v>
      </c>
      <c r="AC40">
        <f t="shared" si="0"/>
        <v>15.044314243609602</v>
      </c>
      <c r="AD40">
        <f t="shared" si="1"/>
        <v>1813.3208562024658</v>
      </c>
      <c r="AE40">
        <f>'IDT-1'!B40</f>
        <v>65</v>
      </c>
      <c r="AF40" s="25"/>
      <c r="AG40">
        <f t="shared" si="2"/>
        <v>1878.3208562024658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-50</v>
      </c>
      <c r="AM40" s="35">
        <f>RTM_PXI!H40</f>
        <v>0</v>
      </c>
      <c r="AN40" s="35">
        <f>RTM_PXI!N40</f>
        <v>0</v>
      </c>
      <c r="AO40" s="148">
        <f>GDAM_IEX!H40</f>
        <v>195.24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10.221399999999999</v>
      </c>
      <c r="E41">
        <f>GT_NG!P41</f>
        <v>16.086603624901496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938.03719715889088</v>
      </c>
      <c r="P41" s="37">
        <v>117.95548288274489</v>
      </c>
      <c r="Q41" s="37">
        <v>38.104392437168549</v>
      </c>
      <c r="R41" s="39">
        <v>44.7</v>
      </c>
      <c r="S41" s="39">
        <v>0</v>
      </c>
      <c r="T41" s="38">
        <f>SUMPRODUCT(LTA!J41:AN41,LTA!J$101:AN$101,LTA!J$103:AN$103)</f>
        <v>382.61</v>
      </c>
      <c r="U41" s="38">
        <f>SUMPRODUCT(LTA!J41:AN41,LTA!J$102:AN$102,LTA!J$103:AN$103)</f>
        <v>43.9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19.14</v>
      </c>
      <c r="Z41" s="35">
        <f>IEX!N41</f>
        <v>0</v>
      </c>
      <c r="AA41" s="76">
        <f>STOA!H41</f>
        <v>0.87</v>
      </c>
      <c r="AB41" s="76">
        <f>-STOA!N41</f>
        <v>0</v>
      </c>
      <c r="AC41">
        <f t="shared" si="0"/>
        <v>15.052541823804431</v>
      </c>
      <c r="AD41">
        <f t="shared" si="1"/>
        <v>1856.5325342799017</v>
      </c>
      <c r="AE41">
        <f>'IDT-1'!B41</f>
        <v>30.933</v>
      </c>
      <c r="AF41" s="25"/>
      <c r="AG41">
        <f t="shared" si="2"/>
        <v>1887.4655342799017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-29</v>
      </c>
      <c r="AM41" s="35">
        <f>RTM_PXI!H41</f>
        <v>0</v>
      </c>
      <c r="AN41" s="35">
        <f>RTM_PXI!N41</f>
        <v>0</v>
      </c>
      <c r="AO41" s="148">
        <f>GDAM_IEX!H41</f>
        <v>204.96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10.221399999999999</v>
      </c>
      <c r="E42">
        <f>GT_NG!P42</f>
        <v>16.086603624901496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884.05599327697246</v>
      </c>
      <c r="P42" s="37">
        <v>117.95548288274489</v>
      </c>
      <c r="Q42" s="37">
        <v>38.104392437168549</v>
      </c>
      <c r="R42" s="39">
        <v>44.7</v>
      </c>
      <c r="S42" s="39">
        <v>0</v>
      </c>
      <c r="T42" s="38">
        <f>SUMPRODUCT(LTA!J42:AN42,LTA!J$101:AN$101,LTA!J$103:AN$103)</f>
        <v>425.46000000000004</v>
      </c>
      <c r="U42" s="38">
        <f>SUMPRODUCT(LTA!J42:AN42,LTA!J$102:AN$102,LTA!J$103:AN$103)</f>
        <v>39.89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154.85</v>
      </c>
      <c r="Z42" s="35">
        <f>IEX!N42</f>
        <v>0</v>
      </c>
      <c r="AA42" s="76">
        <f>STOA!H42</f>
        <v>0.87</v>
      </c>
      <c r="AB42" s="76">
        <f>-STOA!N42</f>
        <v>0</v>
      </c>
      <c r="AC42">
        <f t="shared" si="0"/>
        <v>14.713872203329942</v>
      </c>
      <c r="AD42">
        <f t="shared" si="1"/>
        <v>1871.6800000184576</v>
      </c>
      <c r="AE42">
        <f>'IDT-1'!B42</f>
        <v>35.250999999999998</v>
      </c>
      <c r="AF42" s="25"/>
      <c r="AG42">
        <f t="shared" si="2"/>
        <v>1906.9310000184576</v>
      </c>
      <c r="AI42" s="35">
        <f>PXIL!H42</f>
        <v>0</v>
      </c>
      <c r="AJ42" s="35">
        <f>PXIL!N42</f>
        <v>0</v>
      </c>
      <c r="AK42" s="35">
        <f>RTM_IEX!H42</f>
        <v>25.97</v>
      </c>
      <c r="AL42" s="35">
        <f>RTM_IEX!N42</f>
        <v>0</v>
      </c>
      <c r="AM42" s="35">
        <f>RTM_PXI!H42</f>
        <v>0</v>
      </c>
      <c r="AN42" s="35">
        <f>RTM_PXI!N42</f>
        <v>0</v>
      </c>
      <c r="AO42" s="148">
        <f>GDAM_IEX!H42</f>
        <v>44.23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10.221399999999999</v>
      </c>
      <c r="E43">
        <f>GT_NG!P43</f>
        <v>16.086603624901496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823.47546668078382</v>
      </c>
      <c r="P43" s="37">
        <v>117.95548288274489</v>
      </c>
      <c r="Q43" s="37">
        <v>38.110000000000007</v>
      </c>
      <c r="R43" s="39">
        <v>44.7</v>
      </c>
      <c r="S43" s="39">
        <v>0</v>
      </c>
      <c r="T43" s="38">
        <f>SUMPRODUCT(LTA!J43:AN43,LTA!J$101:AN$101,LTA!J$103:AN$103)</f>
        <v>463.46000000000004</v>
      </c>
      <c r="U43" s="38">
        <f>SUMPRODUCT(LTA!J43:AN43,LTA!J$102:AN$102,LTA!J$103:AN$103)</f>
        <v>39.11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294.31</v>
      </c>
      <c r="Z43" s="35">
        <f>IEX!N43</f>
        <v>0</v>
      </c>
      <c r="AA43" s="76">
        <f>STOA!H43</f>
        <v>0.87</v>
      </c>
      <c r="AB43" s="76">
        <f>-STOA!N43</f>
        <v>0</v>
      </c>
      <c r="AC43">
        <f t="shared" si="0"/>
        <v>15.960251456020316</v>
      </c>
      <c r="AD43">
        <f t="shared" si="1"/>
        <v>1845.5025913671489</v>
      </c>
      <c r="AE43">
        <f>'IDT-1'!B43</f>
        <v>31.997</v>
      </c>
      <c r="AF43" s="25"/>
      <c r="AG43">
        <f t="shared" si="2"/>
        <v>1877.4995913671489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-92</v>
      </c>
      <c r="AM43" s="35">
        <f>RTM_PXI!H43</f>
        <v>0</v>
      </c>
      <c r="AN43" s="35">
        <f>RTM_PXI!N43</f>
        <v>0</v>
      </c>
      <c r="AO43" s="148">
        <f>GDAM_IEX!H43</f>
        <v>21.14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10.221399999999999</v>
      </c>
      <c r="E44">
        <f>GT_NG!P44</f>
        <v>16.086603624901496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766.43128020821086</v>
      </c>
      <c r="P44" s="37">
        <v>117.95548288274489</v>
      </c>
      <c r="Q44" s="37">
        <v>38.110000000000007</v>
      </c>
      <c r="R44" s="39">
        <v>44.7</v>
      </c>
      <c r="S44" s="39">
        <v>0</v>
      </c>
      <c r="T44" s="38">
        <f>SUMPRODUCT(LTA!J44:AN44,LTA!J$101:AN$101,LTA!J$103:AN$103)</f>
        <v>498.01</v>
      </c>
      <c r="U44" s="38">
        <f>SUMPRODUCT(LTA!J44:AN44,LTA!J$102:AN$102,LTA!J$103:AN$103)</f>
        <v>38.299999999999997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278.92</v>
      </c>
      <c r="Z44" s="35">
        <f>IEX!N44</f>
        <v>0</v>
      </c>
      <c r="AA44" s="76">
        <f>STOA!H44</f>
        <v>0.87</v>
      </c>
      <c r="AB44" s="76">
        <f>-STOA!N44</f>
        <v>0</v>
      </c>
      <c r="AC44">
        <f t="shared" si="0"/>
        <v>15.092617569121426</v>
      </c>
      <c r="AD44">
        <f t="shared" si="1"/>
        <v>1837.5360387814749</v>
      </c>
      <c r="AE44">
        <f>'IDT-1'!B44</f>
        <v>26.574000000000002</v>
      </c>
      <c r="AF44" s="25"/>
      <c r="AG44">
        <f t="shared" si="2"/>
        <v>1864.1100387814749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-41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10.221399999999999</v>
      </c>
      <c r="E45">
        <f>GT_NG!P45</f>
        <v>16.086603624901496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707.90548687092996</v>
      </c>
      <c r="P45" s="37">
        <v>117.95548288274489</v>
      </c>
      <c r="Q45" s="37">
        <v>38.110000000000007</v>
      </c>
      <c r="R45" s="39">
        <v>44.7</v>
      </c>
      <c r="S45" s="39">
        <v>0</v>
      </c>
      <c r="T45" s="38">
        <f>SUMPRODUCT(LTA!J45:AN45,LTA!J$101:AN$101,LTA!J$103:AN$103)</f>
        <v>536.4</v>
      </c>
      <c r="U45" s="38">
        <f>SUMPRODUCT(LTA!J45:AN45,LTA!J$102:AN$102,LTA!J$103:AN$103)</f>
        <v>37.69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201.98</v>
      </c>
      <c r="Z45" s="35">
        <f>IEX!N45</f>
        <v>0</v>
      </c>
      <c r="AA45" s="76">
        <f>STOA!H45</f>
        <v>0.87</v>
      </c>
      <c r="AB45" s="76">
        <f>-STOA!N45</f>
        <v>0</v>
      </c>
      <c r="AC45">
        <f t="shared" si="0"/>
        <v>14.51098633150386</v>
      </c>
      <c r="AD45">
        <f t="shared" si="1"/>
        <v>1845.8718766818117</v>
      </c>
      <c r="AE45">
        <f>'IDT-1'!B45</f>
        <v>19</v>
      </c>
      <c r="AF45" s="25"/>
      <c r="AG45">
        <f t="shared" si="2"/>
        <v>1864.8718766818117</v>
      </c>
      <c r="AI45" s="35">
        <f>PXIL!H45</f>
        <v>0</v>
      </c>
      <c r="AJ45" s="35">
        <f>PXIL!N45</f>
        <v>0</v>
      </c>
      <c r="AK45" s="35">
        <f>RTM_IEX!H45</f>
        <v>64.44</v>
      </c>
      <c r="AL45" s="35">
        <f>RTM_IEX!N45</f>
        <v>0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10.221399999999999</v>
      </c>
      <c r="E46">
        <f>GT_NG!P46</f>
        <v>16.086603624901496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707.90548687092996</v>
      </c>
      <c r="P46" s="37">
        <v>117.95548288274489</v>
      </c>
      <c r="Q46" s="37">
        <v>38.110000000000007</v>
      </c>
      <c r="R46" s="39">
        <v>44.7</v>
      </c>
      <c r="S46" s="39">
        <v>0</v>
      </c>
      <c r="T46" s="38">
        <f>SUMPRODUCT(LTA!J46:AN46,LTA!J$101:AN$101,LTA!J$103:AN$103)</f>
        <v>555.01</v>
      </c>
      <c r="U46" s="38">
        <f>SUMPRODUCT(LTA!J46:AN46,LTA!J$102:AN$102,LTA!J$103:AN$103)</f>
        <v>36.39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168.32</v>
      </c>
      <c r="Z46" s="35">
        <f>IEX!N46</f>
        <v>0</v>
      </c>
      <c r="AA46" s="76">
        <f>STOA!H46</f>
        <v>0.87</v>
      </c>
      <c r="AB46" s="76">
        <f>-STOA!N46</f>
        <v>0</v>
      </c>
      <c r="AC46">
        <f t="shared" si="0"/>
        <v>14.473468331503859</v>
      </c>
      <c r="AD46">
        <f t="shared" si="1"/>
        <v>1841.0993946818114</v>
      </c>
      <c r="AE46">
        <f>'IDT-1'!B46</f>
        <v>0</v>
      </c>
      <c r="AF46" s="25"/>
      <c r="AG46">
        <f t="shared" si="2"/>
        <v>1841.0993946818114</v>
      </c>
      <c r="AI46" s="35">
        <f>PXIL!H46</f>
        <v>0</v>
      </c>
      <c r="AJ46" s="35">
        <f>PXIL!N46</f>
        <v>0</v>
      </c>
      <c r="AK46" s="35">
        <f>RTM_IEX!H46</f>
        <v>75.98</v>
      </c>
      <c r="AL46" s="35">
        <f>RTM_IEX!N46</f>
        <v>0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10.221399999999999</v>
      </c>
      <c r="E47">
        <f>GT_NG!P47</f>
        <v>16.086603624901496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707.89419471883753</v>
      </c>
      <c r="P47" s="37">
        <v>117.95548288274489</v>
      </c>
      <c r="Q47" s="37">
        <v>38.11</v>
      </c>
      <c r="R47" s="39">
        <v>44.7</v>
      </c>
      <c r="S47" s="39">
        <v>0</v>
      </c>
      <c r="T47" s="38">
        <f>SUMPRODUCT(LTA!J47:AN47,LTA!J$101:AN$101,LTA!J$103:AN$103)</f>
        <v>542.91999999999996</v>
      </c>
      <c r="U47" s="38">
        <f>SUMPRODUCT(LTA!J47:AN47,LTA!J$102:AN$102,LTA!J$103:AN$103)</f>
        <v>29.9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150.04</v>
      </c>
      <c r="Z47" s="35">
        <f>IEX!N47</f>
        <v>0</v>
      </c>
      <c r="AA47" s="76">
        <f>STOA!H47</f>
        <v>0.87</v>
      </c>
      <c r="AB47" s="76">
        <f>-STOA!N47</f>
        <v>0</v>
      </c>
      <c r="AC47">
        <f t="shared" si="0"/>
        <v>14.178384252717539</v>
      </c>
      <c r="AD47">
        <f t="shared" si="1"/>
        <v>1803.5631866085055</v>
      </c>
      <c r="AE47">
        <f>'IDT-1'!B47</f>
        <v>0</v>
      </c>
      <c r="AF47" s="25"/>
      <c r="AG47">
        <f t="shared" si="2"/>
        <v>1803.5631866085055</v>
      </c>
      <c r="AI47" s="35">
        <f>PXIL!H47</f>
        <v>0</v>
      </c>
      <c r="AJ47" s="35">
        <f>PXIL!N47</f>
        <v>0</v>
      </c>
      <c r="AK47" s="35">
        <f>RTM_IEX!H47</f>
        <v>75.02</v>
      </c>
      <c r="AL47" s="35">
        <f>RTM_IEX!N47</f>
        <v>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10.221399999999999</v>
      </c>
      <c r="E48">
        <f>GT_NG!P48</f>
        <v>16.086603624901496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701.76308559008351</v>
      </c>
      <c r="P48" s="37">
        <v>117.95548288274489</v>
      </c>
      <c r="Q48" s="37">
        <v>38.11</v>
      </c>
      <c r="R48" s="39">
        <v>44.7</v>
      </c>
      <c r="S48" s="39">
        <v>0</v>
      </c>
      <c r="T48" s="38">
        <f>SUMPRODUCT(LTA!J48:AN48,LTA!J$101:AN$101,LTA!J$103:AN$103)</f>
        <v>548.55999999999995</v>
      </c>
      <c r="U48" s="38">
        <f>SUMPRODUCT(LTA!J48:AN48,LTA!J$102:AN$102,LTA!J$103:AN$103)</f>
        <v>29.9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114.45</v>
      </c>
      <c r="Z48" s="35">
        <f>IEX!N48</f>
        <v>0</v>
      </c>
      <c r="AA48" s="76">
        <f>STOA!H48</f>
        <v>0.87</v>
      </c>
      <c r="AB48" s="76">
        <f>-STOA!N48</f>
        <v>0</v>
      </c>
      <c r="AC48">
        <f t="shared" si="0"/>
        <v>13.791885601513258</v>
      </c>
      <c r="AD48">
        <f t="shared" si="1"/>
        <v>1754.3985761309557</v>
      </c>
      <c r="AE48">
        <f>'IDT-1'!B48</f>
        <v>0</v>
      </c>
      <c r="AF48" s="25"/>
      <c r="AG48">
        <f t="shared" si="2"/>
        <v>1754.3985761309557</v>
      </c>
      <c r="AI48" s="35">
        <f>PXIL!H48</f>
        <v>0</v>
      </c>
      <c r="AJ48" s="35">
        <f>PXIL!N48</f>
        <v>0</v>
      </c>
      <c r="AK48" s="35">
        <f>RTM_IEX!H48</f>
        <v>61.55</v>
      </c>
      <c r="AL48" s="35">
        <f>RTM_IEX!N48</f>
        <v>0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10.221399999999999</v>
      </c>
      <c r="E49">
        <f>GT_NG!P49</f>
        <v>16.086603624901496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683.06480669554594</v>
      </c>
      <c r="P49" s="37">
        <v>117.95548288274489</v>
      </c>
      <c r="Q49" s="37">
        <v>38.11</v>
      </c>
      <c r="R49" s="39">
        <v>44.7</v>
      </c>
      <c r="S49" s="39">
        <v>0</v>
      </c>
      <c r="T49" s="38">
        <f>SUMPRODUCT(LTA!J49:AN49,LTA!J$101:AN$101,LTA!J$103:AN$103)</f>
        <v>556.96</v>
      </c>
      <c r="U49" s="38">
        <f>SUMPRODUCT(LTA!J49:AN49,LTA!J$102:AN$102,LTA!J$103:AN$103)</f>
        <v>30.3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93.29</v>
      </c>
      <c r="Z49" s="35">
        <f>IEX!N49</f>
        <v>0</v>
      </c>
      <c r="AA49" s="76">
        <f>STOA!H49</f>
        <v>0.87</v>
      </c>
      <c r="AB49" s="76">
        <f>-STOA!N49</f>
        <v>0</v>
      </c>
      <c r="AC49">
        <f t="shared" si="0"/>
        <v>13.722167026135864</v>
      </c>
      <c r="AD49">
        <f t="shared" si="1"/>
        <v>1745.5300158117957</v>
      </c>
      <c r="AE49">
        <f>'IDT-1'!B49</f>
        <v>0</v>
      </c>
      <c r="AF49" s="25"/>
      <c r="AG49">
        <f t="shared" si="2"/>
        <v>1745.5300158117957</v>
      </c>
      <c r="AI49" s="35">
        <f>PXIL!H49</f>
        <v>0</v>
      </c>
      <c r="AJ49" s="35">
        <f>PXIL!N49</f>
        <v>0</v>
      </c>
      <c r="AK49" s="35">
        <f>RTM_IEX!H49</f>
        <v>83.67</v>
      </c>
      <c r="AL49" s="35">
        <f>RTM_IEX!N49</f>
        <v>0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10.221399999999999</v>
      </c>
      <c r="E50">
        <f>GT_NG!P50</f>
        <v>16.086603624901496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683.06480669554594</v>
      </c>
      <c r="P50" s="37">
        <v>117.95548288274489</v>
      </c>
      <c r="Q50" s="37">
        <v>38.11</v>
      </c>
      <c r="R50" s="39">
        <v>44.7</v>
      </c>
      <c r="S50" s="39">
        <v>0</v>
      </c>
      <c r="T50" s="38">
        <f>SUMPRODUCT(LTA!J50:AN50,LTA!J$101:AN$101,LTA!J$103:AN$103)</f>
        <v>557.22</v>
      </c>
      <c r="U50" s="38">
        <f>SUMPRODUCT(LTA!J50:AN50,LTA!J$102:AN$102,LTA!J$103:AN$103)</f>
        <v>30.7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60.59</v>
      </c>
      <c r="Z50" s="35">
        <f>IEX!N50</f>
        <v>0</v>
      </c>
      <c r="AA50" s="76">
        <f>STOA!H50</f>
        <v>0.87</v>
      </c>
      <c r="AB50" s="76">
        <f>-STOA!N50</f>
        <v>0</v>
      </c>
      <c r="AC50">
        <f t="shared" si="0"/>
        <v>13.427327026135861</v>
      </c>
      <c r="AD50">
        <f t="shared" si="1"/>
        <v>1708.0248558117955</v>
      </c>
      <c r="AE50">
        <f>'IDT-1'!B50</f>
        <v>0</v>
      </c>
      <c r="AF50" s="25"/>
      <c r="AG50">
        <f t="shared" si="2"/>
        <v>1708.0248558117955</v>
      </c>
      <c r="AI50" s="35">
        <f>PXIL!H50</f>
        <v>0</v>
      </c>
      <c r="AJ50" s="35">
        <f>PXIL!N50</f>
        <v>0</v>
      </c>
      <c r="AK50" s="35">
        <f>RTM_IEX!H50</f>
        <v>77.91</v>
      </c>
      <c r="AL50" s="35">
        <f>RTM_IEX!N50</f>
        <v>0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10.221399999999999</v>
      </c>
      <c r="E51">
        <f>GT_NG!P51</f>
        <v>15.666603722686808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682.9818050535099</v>
      </c>
      <c r="P51" s="37">
        <v>117.95548288274489</v>
      </c>
      <c r="Q51" s="37">
        <v>38.11</v>
      </c>
      <c r="R51" s="39">
        <v>44.7</v>
      </c>
      <c r="S51" s="39">
        <v>0</v>
      </c>
      <c r="T51" s="38">
        <f>SUMPRODUCT(LTA!J51:AN51,LTA!J$101:AN$101,LTA!J$103:AN$103)</f>
        <v>556.22</v>
      </c>
      <c r="U51" s="38">
        <f>SUMPRODUCT(LTA!J51:AN51,LTA!J$102:AN$102,LTA!J$103:AN$103)</f>
        <v>32.5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22.12</v>
      </c>
      <c r="Z51" s="35">
        <f>IEX!N51</f>
        <v>0</v>
      </c>
      <c r="AA51" s="76">
        <f>STOA!H51</f>
        <v>0.87</v>
      </c>
      <c r="AB51" s="76">
        <f>-STOA!N51</f>
        <v>0</v>
      </c>
      <c r="AC51">
        <f t="shared" si="0"/>
        <v>13.197047614090707</v>
      </c>
      <c r="AD51">
        <f t="shared" si="1"/>
        <v>1678.7321336795897</v>
      </c>
      <c r="AE51">
        <f>'IDT-1'!B51</f>
        <v>0</v>
      </c>
      <c r="AF51" s="25"/>
      <c r="AG51">
        <f t="shared" si="2"/>
        <v>1678.7321336795897</v>
      </c>
      <c r="AI51" s="35">
        <f>PXIL!H51</f>
        <v>0</v>
      </c>
      <c r="AJ51" s="35">
        <f>PXIL!N51</f>
        <v>0</v>
      </c>
      <c r="AK51" s="35">
        <f>RTM_IEX!H51</f>
        <v>86.56</v>
      </c>
      <c r="AL51" s="35">
        <f>RTM_IEX!N51</f>
        <v>0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10.221399999999999</v>
      </c>
      <c r="E52">
        <f>GT_NG!P52</f>
        <v>15.666603722686808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673.06940822811305</v>
      </c>
      <c r="P52" s="37">
        <v>117.95548288274489</v>
      </c>
      <c r="Q52" s="37">
        <v>38.11</v>
      </c>
      <c r="R52" s="39">
        <v>44.7</v>
      </c>
      <c r="S52" s="39">
        <v>0</v>
      </c>
      <c r="T52" s="38">
        <f>SUMPRODUCT(LTA!J52:AN52,LTA!J$101:AN$101,LTA!J$103:AN$103)</f>
        <v>556.8900000000001</v>
      </c>
      <c r="U52" s="38">
        <f>SUMPRODUCT(LTA!J52:AN52,LTA!J$102:AN$102,LTA!J$103:AN$103)</f>
        <v>32.5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0.87</v>
      </c>
      <c r="AB52" s="76">
        <f>-STOA!N52</f>
        <v>0</v>
      </c>
      <c r="AC52">
        <f t="shared" si="0"/>
        <v>12.907414918852615</v>
      </c>
      <c r="AD52">
        <f t="shared" si="1"/>
        <v>1641.8893695494314</v>
      </c>
      <c r="AE52">
        <f>'IDT-1'!B52</f>
        <v>0</v>
      </c>
      <c r="AF52" s="25"/>
      <c r="AG52">
        <f t="shared" si="2"/>
        <v>1641.8893695494314</v>
      </c>
      <c r="AI52" s="35">
        <f>PXIL!H52</f>
        <v>0</v>
      </c>
      <c r="AJ52" s="35">
        <f>PXIL!N52</f>
        <v>0</v>
      </c>
      <c r="AK52" s="35">
        <f>RTM_IEX!H52</f>
        <v>80.790000000000006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10.221399999999999</v>
      </c>
      <c r="E53">
        <f>GT_NG!P53</f>
        <v>15.666603722686808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670.369408228113</v>
      </c>
      <c r="P53" s="37">
        <v>117.95585011407599</v>
      </c>
      <c r="Q53" s="37">
        <v>26.115608607935439</v>
      </c>
      <c r="R53" s="39">
        <v>44.7</v>
      </c>
      <c r="S53" s="39">
        <v>0</v>
      </c>
      <c r="T53" s="38">
        <f>SUMPRODUCT(LTA!J53:AN53,LTA!J$101:AN$101,LTA!J$103:AN$103)</f>
        <v>546.19000000000005</v>
      </c>
      <c r="U53" s="38">
        <f>SUMPRODUCT(LTA!J53:AN53,LTA!J$102:AN$102,LTA!J$103:AN$103)</f>
        <v>34.489999999999995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0.87</v>
      </c>
      <c r="AB53" s="76">
        <f>-STOA!N53</f>
        <v>0</v>
      </c>
      <c r="AC53">
        <f t="shared" si="0"/>
        <v>12.597333530398894</v>
      </c>
      <c r="AD53">
        <f t="shared" si="1"/>
        <v>1602.4454267771516</v>
      </c>
      <c r="AE53">
        <f>'IDT-1'!B53</f>
        <v>0</v>
      </c>
      <c r="AF53" s="25"/>
      <c r="AG53">
        <f t="shared" si="2"/>
        <v>1602.4454267771516</v>
      </c>
      <c r="AI53" s="35">
        <f>PXIL!H53</f>
        <v>0</v>
      </c>
      <c r="AJ53" s="35">
        <f>PXIL!N53</f>
        <v>0</v>
      </c>
      <c r="AK53" s="35">
        <f>RTM_IEX!H53</f>
        <v>64.44</v>
      </c>
      <c r="AL53" s="35">
        <f>RTM_IEX!N53</f>
        <v>0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10.221399999999999</v>
      </c>
      <c r="E54">
        <f>GT_NG!P54</f>
        <v>15.666603722686808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660.47113333174252</v>
      </c>
      <c r="P54" s="37">
        <v>86.565263285905388</v>
      </c>
      <c r="Q54" s="37">
        <v>26.115608607935439</v>
      </c>
      <c r="R54" s="39">
        <v>44.7</v>
      </c>
      <c r="S54" s="39">
        <v>0</v>
      </c>
      <c r="T54" s="38">
        <f>SUMPRODUCT(LTA!J54:AN54,LTA!J$101:AN$101,LTA!J$103:AN$103)</f>
        <v>548.18000000000006</v>
      </c>
      <c r="U54" s="38">
        <f>SUMPRODUCT(LTA!J54:AN54,LTA!J$102:AN$102,LTA!J$103:AN$103)</f>
        <v>35.5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0.87</v>
      </c>
      <c r="AB54" s="76">
        <f>-STOA!N54</f>
        <v>0</v>
      </c>
      <c r="AC54">
        <f t="shared" si="0"/>
        <v>12.31365640894747</v>
      </c>
      <c r="AD54">
        <f t="shared" si="1"/>
        <v>1566.3602421740616</v>
      </c>
      <c r="AE54">
        <f>'IDT-1'!B54</f>
        <v>0</v>
      </c>
      <c r="AF54" s="25"/>
      <c r="AG54">
        <f t="shared" si="2"/>
        <v>1566.3602421740616</v>
      </c>
      <c r="AI54" s="35">
        <f>PXIL!H54</f>
        <v>0</v>
      </c>
      <c r="AJ54" s="35">
        <f>PXIL!N54</f>
        <v>0</v>
      </c>
      <c r="AK54" s="35">
        <f>RTM_IEX!H54</f>
        <v>66.36</v>
      </c>
      <c r="AL54" s="35">
        <f>RTM_IEX!N54</f>
        <v>0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10.221399999999999</v>
      </c>
      <c r="E55">
        <f>GT_NG!P55</f>
        <v>16.086603624901496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652.43595526322235</v>
      </c>
      <c r="P55" s="37">
        <v>57.71</v>
      </c>
      <c r="Q55" s="37">
        <v>26.115608607935439</v>
      </c>
      <c r="R55" s="39">
        <v>44.7</v>
      </c>
      <c r="S55" s="39">
        <v>0</v>
      </c>
      <c r="T55" s="38">
        <f>SUMPRODUCT(LTA!J55:AN55,LTA!J$101:AN$101,LTA!J$103:AN$103)</f>
        <v>558.71</v>
      </c>
      <c r="U55" s="38">
        <f>SUMPRODUCT(LTA!J55:AN55,LTA!J$102:AN$102,LTA!J$103:AN$103)</f>
        <v>42.51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0.87</v>
      </c>
      <c r="AB55" s="76">
        <f>-STOA!N55</f>
        <v>0</v>
      </c>
      <c r="AC55">
        <f t="shared" si="0"/>
        <v>12.008516965620226</v>
      </c>
      <c r="AD55">
        <f t="shared" si="1"/>
        <v>1527.5449401651783</v>
      </c>
      <c r="AE55">
        <f>'IDT-1'!B55</f>
        <v>0</v>
      </c>
      <c r="AF55" s="25"/>
      <c r="AG55">
        <f t="shared" si="2"/>
        <v>1527.5449401651783</v>
      </c>
      <c r="AI55" s="35">
        <f>PXIL!H55</f>
        <v>0</v>
      </c>
      <c r="AJ55" s="35">
        <f>PXIL!N55</f>
        <v>0</v>
      </c>
      <c r="AK55" s="35">
        <f>RTM_IEX!H55</f>
        <v>46.17</v>
      </c>
      <c r="AL55" s="35">
        <f>RTM_IEX!N55</f>
        <v>0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10.221399999999999</v>
      </c>
      <c r="E56">
        <f>GT_NG!P56</f>
        <v>16.086603624901496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625.92460245642781</v>
      </c>
      <c r="P56" s="37">
        <v>57.71</v>
      </c>
      <c r="Q56" s="37">
        <v>26.115608607935439</v>
      </c>
      <c r="R56" s="39">
        <v>44.7</v>
      </c>
      <c r="S56" s="39">
        <v>0</v>
      </c>
      <c r="T56" s="38">
        <f>SUMPRODUCT(LTA!J56:AN56,LTA!J$101:AN$101,LTA!J$103:AN$103)</f>
        <v>560.38</v>
      </c>
      <c r="U56" s="38">
        <f>SUMPRODUCT(LTA!J56:AN56,LTA!J$102:AN$102,LTA!J$103:AN$103)</f>
        <v>43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0.87</v>
      </c>
      <c r="AB56" s="76">
        <f>-STOA!N56</f>
        <v>0</v>
      </c>
      <c r="AC56">
        <f t="shared" si="0"/>
        <v>11.638474413727229</v>
      </c>
      <c r="AD56">
        <f t="shared" si="1"/>
        <v>1480.4736299102765</v>
      </c>
      <c r="AE56">
        <f>'IDT-1'!B56</f>
        <v>0</v>
      </c>
      <c r="AF56" s="25"/>
      <c r="AG56">
        <f t="shared" si="2"/>
        <v>1480.4736299102765</v>
      </c>
      <c r="AI56" s="35">
        <f>PXIL!H56</f>
        <v>0</v>
      </c>
      <c r="AJ56" s="35">
        <f>PXIL!N56</f>
        <v>0</v>
      </c>
      <c r="AK56" s="35">
        <f>RTM_IEX!H56</f>
        <v>23.08</v>
      </c>
      <c r="AL56" s="35">
        <f>RTM_IEX!N56</f>
        <v>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10.221399999999999</v>
      </c>
      <c r="E57">
        <f>GT_NG!P57</f>
        <v>16.086603624901496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625.92460245642781</v>
      </c>
      <c r="P57" s="37">
        <v>57.71</v>
      </c>
      <c r="Q57" s="37">
        <v>26.115608607935439</v>
      </c>
      <c r="R57" s="39">
        <v>44.7</v>
      </c>
      <c r="S57" s="39">
        <v>0</v>
      </c>
      <c r="T57" s="38">
        <f>SUMPRODUCT(LTA!J57:AN57,LTA!J$101:AN$101,LTA!J$103:AN$103)</f>
        <v>562.04999999999995</v>
      </c>
      <c r="U57" s="38">
        <f>SUMPRODUCT(LTA!J57:AN57,LTA!J$102:AN$102,LTA!J$103:AN$103)</f>
        <v>44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0.87</v>
      </c>
      <c r="AB57" s="76">
        <f>-STOA!N57</f>
        <v>0</v>
      </c>
      <c r="AC57">
        <f t="shared" si="0"/>
        <v>11.479276413727229</v>
      </c>
      <c r="AD57">
        <f t="shared" si="1"/>
        <v>1460.2228279102767</v>
      </c>
      <c r="AE57">
        <f>'IDT-1'!B57</f>
        <v>0</v>
      </c>
      <c r="AF57" s="25"/>
      <c r="AG57">
        <f t="shared" si="2"/>
        <v>1460.2228279102767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10.221399999999999</v>
      </c>
      <c r="E58">
        <f>GT_NG!P58</f>
        <v>16.086603624901496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625.92460245642781</v>
      </c>
      <c r="P58" s="37">
        <v>57.71</v>
      </c>
      <c r="Q58" s="37">
        <v>26.115608607935439</v>
      </c>
      <c r="R58" s="39">
        <v>44.7</v>
      </c>
      <c r="S58" s="39">
        <v>0</v>
      </c>
      <c r="T58" s="38">
        <f>SUMPRODUCT(LTA!J58:AN58,LTA!J$101:AN$101,LTA!J$103:AN$103)</f>
        <v>563.97</v>
      </c>
      <c r="U58" s="38">
        <f>SUMPRODUCT(LTA!J58:AN58,LTA!J$102:AN$102,LTA!J$103:AN$103)</f>
        <v>44.49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0.87</v>
      </c>
      <c r="AB58" s="76">
        <f>-STOA!N58</f>
        <v>0</v>
      </c>
      <c r="AC58">
        <f t="shared" si="0"/>
        <v>11.765359235335776</v>
      </c>
      <c r="AD58">
        <f t="shared" si="1"/>
        <v>1428.3467450886681</v>
      </c>
      <c r="AE58">
        <f>'IDT-1'!B58</f>
        <v>0</v>
      </c>
      <c r="AF58" s="25"/>
      <c r="AG58">
        <f t="shared" si="2"/>
        <v>1428.3467450886681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-34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10.221399999999999</v>
      </c>
      <c r="E59">
        <f>GT_NG!P59</f>
        <v>16.086603624901496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634.33223021187393</v>
      </c>
      <c r="P59" s="37">
        <v>57.71</v>
      </c>
      <c r="Q59" s="37">
        <v>26.115608607935439</v>
      </c>
      <c r="R59" s="39">
        <v>44.7</v>
      </c>
      <c r="S59" s="39">
        <v>0</v>
      </c>
      <c r="T59" s="38">
        <f>SUMPRODUCT(LTA!J59:AN59,LTA!J$101:AN$101,LTA!J$103:AN$103)</f>
        <v>561.6400000000001</v>
      </c>
      <c r="U59" s="38">
        <f>SUMPRODUCT(LTA!J59:AN59,LTA!J$102:AN$102,LTA!J$103:AN$103)</f>
        <v>45.5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0.87</v>
      </c>
      <c r="AB59" s="76">
        <f>-STOA!N59</f>
        <v>0</v>
      </c>
      <c r="AC59">
        <f t="shared" si="0"/>
        <v>12.017175688893364</v>
      </c>
      <c r="AD59">
        <f t="shared" si="1"/>
        <v>1410.1825563905568</v>
      </c>
      <c r="AE59">
        <f>'IDT-1'!B59</f>
        <v>0</v>
      </c>
      <c r="AF59" s="25"/>
      <c r="AG59">
        <f t="shared" si="2"/>
        <v>1410.1825563905568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-59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10.221399999999999</v>
      </c>
      <c r="E60">
        <f>GT_NG!P60</f>
        <v>16.086603624901496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635.42744608488977</v>
      </c>
      <c r="P60" s="37">
        <v>57.71</v>
      </c>
      <c r="Q60" s="37">
        <v>26.115608607935439</v>
      </c>
      <c r="R60" s="39">
        <v>44.7</v>
      </c>
      <c r="S60" s="39">
        <v>0</v>
      </c>
      <c r="T60" s="38">
        <f>SUMPRODUCT(LTA!J60:AN60,LTA!J$101:AN$101,LTA!J$103:AN$103)</f>
        <v>554.09999999999991</v>
      </c>
      <c r="U60" s="38">
        <f>SUMPRODUCT(LTA!J60:AN60,LTA!J$102:AN$102,LTA!J$103:AN$103)</f>
        <v>46.72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0.87</v>
      </c>
      <c r="AB60" s="76">
        <f>-STOA!N60</f>
        <v>0</v>
      </c>
      <c r="AC60">
        <f t="shared" si="0"/>
        <v>12.078619510376743</v>
      </c>
      <c r="AD60">
        <f t="shared" si="1"/>
        <v>1391.896328442089</v>
      </c>
      <c r="AE60">
        <f>'IDT-1'!B60</f>
        <v>0</v>
      </c>
      <c r="AF60" s="25"/>
      <c r="AG60">
        <f t="shared" si="2"/>
        <v>1391.896328442089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-72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10.221399999999999</v>
      </c>
      <c r="E61">
        <f>GT_NG!P61</f>
        <v>16.086603624901496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648.08339655343059</v>
      </c>
      <c r="P61" s="37">
        <v>57.71</v>
      </c>
      <c r="Q61" s="37">
        <v>26.115608607935439</v>
      </c>
      <c r="R61" s="39">
        <v>44.7</v>
      </c>
      <c r="S61" s="39">
        <v>0</v>
      </c>
      <c r="T61" s="38">
        <f>SUMPRODUCT(LTA!J61:AN61,LTA!J$101:AN$101,LTA!J$103:AN$103)</f>
        <v>544.31000000000006</v>
      </c>
      <c r="U61" s="38">
        <f>SUMPRODUCT(LTA!J61:AN61,LTA!J$102:AN$102,LTA!J$103:AN$103)</f>
        <v>48.1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0.87</v>
      </c>
      <c r="AB61" s="76">
        <f>-STOA!N61</f>
        <v>0</v>
      </c>
      <c r="AC61">
        <f t="shared" si="0"/>
        <v>12.316132199379073</v>
      </c>
      <c r="AD61">
        <f t="shared" si="1"/>
        <v>1369.9047662216274</v>
      </c>
      <c r="AE61">
        <f>'IDT-1'!B61</f>
        <v>0</v>
      </c>
      <c r="AF61" s="25"/>
      <c r="AG61">
        <f t="shared" si="2"/>
        <v>1369.9047662216274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-98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10.221399999999999</v>
      </c>
      <c r="E62">
        <f>GT_NG!P62</f>
        <v>16.086603624901496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664.75741978923099</v>
      </c>
      <c r="P62" s="37">
        <v>57.71</v>
      </c>
      <c r="Q62" s="37">
        <v>26.115608607935439</v>
      </c>
      <c r="R62" s="39">
        <v>44.7</v>
      </c>
      <c r="S62" s="39">
        <v>0</v>
      </c>
      <c r="T62" s="38">
        <f>SUMPRODUCT(LTA!J62:AN62,LTA!J$101:AN$101,LTA!J$103:AN$103)</f>
        <v>534.39</v>
      </c>
      <c r="U62" s="38">
        <f>SUMPRODUCT(LTA!J62:AN62,LTA!J$102:AN$102,LTA!J$103:AN$103)</f>
        <v>49.51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0.87</v>
      </c>
      <c r="AB62" s="76">
        <f>-STOA!N62</f>
        <v>0</v>
      </c>
      <c r="AC62">
        <f t="shared" si="0"/>
        <v>12.560621901118218</v>
      </c>
      <c r="AD62">
        <f t="shared" si="1"/>
        <v>1354.824299755689</v>
      </c>
      <c r="AE62">
        <f>'IDT-1'!B62</f>
        <v>0</v>
      </c>
      <c r="AF62" s="25"/>
      <c r="AG62">
        <f t="shared" si="2"/>
        <v>1354.824299755689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-121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10.221399999999999</v>
      </c>
      <c r="E63">
        <f>GT_NG!P63</f>
        <v>16.086603624901496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664.75741978923099</v>
      </c>
      <c r="P63" s="37">
        <v>57.71</v>
      </c>
      <c r="Q63" s="37">
        <v>26.115608607935439</v>
      </c>
      <c r="R63" s="39">
        <v>46.2</v>
      </c>
      <c r="S63" s="39">
        <v>0</v>
      </c>
      <c r="T63" s="38">
        <f>SUMPRODUCT(LTA!J63:AN63,LTA!J$101:AN$101,LTA!J$103:AN$103)</f>
        <v>508.13</v>
      </c>
      <c r="U63" s="38">
        <f>SUMPRODUCT(LTA!J63:AN63,LTA!J$102:AN$102,LTA!J$103:AN$103)</f>
        <v>48.5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0.67</v>
      </c>
      <c r="AB63" s="76">
        <f>-STOA!N63</f>
        <v>0</v>
      </c>
      <c r="AC63">
        <f t="shared" si="0"/>
        <v>12.25585876344436</v>
      </c>
      <c r="AD63">
        <f t="shared" si="1"/>
        <v>1342.1590628933627</v>
      </c>
      <c r="AE63">
        <f>'IDT-1'!B63</f>
        <v>0</v>
      </c>
      <c r="AF63" s="25"/>
      <c r="AG63">
        <f t="shared" si="2"/>
        <v>1342.1590628933627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-108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10.221399999999999</v>
      </c>
      <c r="E64">
        <f>GT_NG!P64</f>
        <v>16.086603624901496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664.75741978923099</v>
      </c>
      <c r="P64" s="37">
        <v>57.71</v>
      </c>
      <c r="Q64" s="37">
        <v>26.115608607935439</v>
      </c>
      <c r="R64" s="39">
        <v>46.2</v>
      </c>
      <c r="S64" s="39">
        <v>0</v>
      </c>
      <c r="T64" s="38">
        <f>SUMPRODUCT(LTA!J64:AN64,LTA!J$101:AN$101,LTA!J$103:AN$103)</f>
        <v>491.99</v>
      </c>
      <c r="U64" s="38">
        <f>SUMPRODUCT(LTA!J64:AN64,LTA!J$102:AN$102,LTA!J$103:AN$103)</f>
        <v>48.5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0</v>
      </c>
      <c r="AA64" s="76">
        <f>STOA!H64</f>
        <v>0.67</v>
      </c>
      <c r="AB64" s="76">
        <f>-STOA!N64</f>
        <v>0</v>
      </c>
      <c r="AC64">
        <f t="shared" si="0"/>
        <v>12.067076217183528</v>
      </c>
      <c r="AD64">
        <f t="shared" si="1"/>
        <v>1334.2078454396237</v>
      </c>
      <c r="AE64">
        <f>'IDT-1'!B64</f>
        <v>0</v>
      </c>
      <c r="AF64" s="25"/>
      <c r="AG64">
        <f t="shared" si="2"/>
        <v>1334.2078454396237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-100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10.555160000000001</v>
      </c>
      <c r="E65">
        <f>GT_NG!P65</f>
        <v>16.086603624901496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674.56059679568966</v>
      </c>
      <c r="P65" s="37">
        <v>57.71</v>
      </c>
      <c r="Q65" s="37">
        <v>26.115608607935439</v>
      </c>
      <c r="R65" s="39">
        <v>46.07</v>
      </c>
      <c r="S65" s="39">
        <v>0</v>
      </c>
      <c r="T65" s="38">
        <f>SUMPRODUCT(LTA!J65:AN65,LTA!J$101:AN$101,LTA!J$103:AN$103)</f>
        <v>448.8</v>
      </c>
      <c r="U65" s="38">
        <f>SUMPRODUCT(LTA!J65:AN65,LTA!J$102:AN$102,LTA!J$103:AN$103)</f>
        <v>47.519999999999996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0</v>
      </c>
      <c r="AA65" s="76">
        <f>STOA!H65</f>
        <v>0.67</v>
      </c>
      <c r="AB65" s="76">
        <f>-STOA!N65</f>
        <v>0</v>
      </c>
      <c r="AC65">
        <f t="shared" si="0"/>
        <v>11.62765532361661</v>
      </c>
      <c r="AD65">
        <f t="shared" si="1"/>
        <v>1322.4842033396492</v>
      </c>
      <c r="AE65">
        <f>'IDT-1'!B65</f>
        <v>0</v>
      </c>
      <c r="AF65" s="25"/>
      <c r="AG65">
        <f t="shared" si="2"/>
        <v>1322.4842033396492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-78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10.555160000000001</v>
      </c>
      <c r="E66">
        <f>GT_NG!P66</f>
        <v>16.086603624901496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674.56059679568966</v>
      </c>
      <c r="P66" s="37">
        <v>57.71</v>
      </c>
      <c r="Q66" s="37">
        <v>26.115608607935439</v>
      </c>
      <c r="R66" s="39">
        <v>40.92</v>
      </c>
      <c r="S66" s="39">
        <v>0</v>
      </c>
      <c r="T66" s="38">
        <f>SUMPRODUCT(LTA!J66:AN66,LTA!J$101:AN$101,LTA!J$103:AN$103)</f>
        <v>413.33000000000004</v>
      </c>
      <c r="U66" s="38">
        <f>SUMPRODUCT(LTA!J66:AN66,LTA!J$102:AN$102,LTA!J$103:AN$103)</f>
        <v>47.92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0</v>
      </c>
      <c r="AA66" s="76">
        <f>STOA!H66</f>
        <v>0.67</v>
      </c>
      <c r="AB66" s="76">
        <f>-STOA!N66</f>
        <v>0</v>
      </c>
      <c r="AC66">
        <f t="shared" si="0"/>
        <v>11.046654502008062</v>
      </c>
      <c r="AD66">
        <f t="shared" si="1"/>
        <v>1316.8452041612577</v>
      </c>
      <c r="AE66">
        <f>'IDT-1'!B66</f>
        <v>0</v>
      </c>
      <c r="AF66" s="25"/>
      <c r="AG66">
        <f t="shared" si="2"/>
        <v>1316.8452041612577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-44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10.555160000000001</v>
      </c>
      <c r="E67">
        <f>GT_NG!P67</f>
        <v>16.086603624901496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674.55388031405005</v>
      </c>
      <c r="P67" s="37">
        <v>57.71</v>
      </c>
      <c r="Q67" s="37">
        <v>26.115608607935439</v>
      </c>
      <c r="R67" s="39">
        <v>37</v>
      </c>
      <c r="S67" s="39">
        <v>0</v>
      </c>
      <c r="T67" s="38">
        <f>SUMPRODUCT(LTA!J67:AN67,LTA!J$101:AN$101,LTA!J$103:AN$103)</f>
        <v>360.98</v>
      </c>
      <c r="U67" s="38">
        <f>SUMPRODUCT(LTA!J67:AN67,LTA!J$102:AN$102,LTA!J$103:AN$103)</f>
        <v>53.019999999999996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0</v>
      </c>
      <c r="AA67" s="76">
        <f>STOA!H67</f>
        <v>0.53</v>
      </c>
      <c r="AB67" s="76">
        <f>-STOA!N67</f>
        <v>0</v>
      </c>
      <c r="AC67">
        <f t="shared" si="0"/>
        <v>10.473022109016682</v>
      </c>
      <c r="AD67">
        <f t="shared" si="1"/>
        <v>1332.2221200726092</v>
      </c>
      <c r="AE67">
        <f>'IDT-1'!B67</f>
        <v>0</v>
      </c>
      <c r="AF67" s="25"/>
      <c r="AG67">
        <f t="shared" si="2"/>
        <v>1332.2221200726092</v>
      </c>
      <c r="AI67" s="35">
        <f>PXIL!H67</f>
        <v>0</v>
      </c>
      <c r="AJ67" s="35">
        <f>PXIL!N67</f>
        <v>0</v>
      </c>
      <c r="AK67" s="35">
        <f>RTM_IEX!H67</f>
        <v>22.12</v>
      </c>
      <c r="AL67" s="35">
        <f>RTM_IEX!N67</f>
        <v>0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10.555160000000001</v>
      </c>
      <c r="E68">
        <f>GT_NG!P68</f>
        <v>16.086603624901496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657.87985707824964</v>
      </c>
      <c r="P68" s="37">
        <v>57.71</v>
      </c>
      <c r="Q68" s="37">
        <v>26.115608607935439</v>
      </c>
      <c r="R68" s="39">
        <v>34.07</v>
      </c>
      <c r="S68" s="39">
        <v>0</v>
      </c>
      <c r="T68" s="38">
        <f>SUMPRODUCT(LTA!J68:AN68,LTA!J$101:AN$101,LTA!J$103:AN$103)</f>
        <v>312.93000000000006</v>
      </c>
      <c r="U68" s="38">
        <f>SUMPRODUCT(LTA!J68:AN68,LTA!J$102:AN$102,LTA!J$103:AN$103)</f>
        <v>53.42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10.503644727777443</v>
      </c>
      <c r="AD68">
        <f t="shared" ref="AD68:AD98" si="4">SUM(B68:AB68,AI68:AV68)-AC68</f>
        <v>1336.1174742180483</v>
      </c>
      <c r="AE68">
        <f>'IDT-1'!B68</f>
        <v>0</v>
      </c>
      <c r="AF68" s="25"/>
      <c r="AG68">
        <f t="shared" ref="AG68:AG98" si="5">SUM(AD68:AF68)</f>
        <v>1336.1174742180483</v>
      </c>
      <c r="AI68" s="35">
        <f>PXIL!H68</f>
        <v>0</v>
      </c>
      <c r="AJ68" s="35">
        <f>PXIL!N68</f>
        <v>0</v>
      </c>
      <c r="AK68" s="35">
        <f>RTM_IEX!H68</f>
        <v>93.3</v>
      </c>
      <c r="AL68" s="35">
        <f>RTM_IEX!N68</f>
        <v>0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10.555160000000001</v>
      </c>
      <c r="E69">
        <f>GT_NG!P69</f>
        <v>16.086603624901496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706.888315030434</v>
      </c>
      <c r="P69" s="37">
        <v>91.36999999999999</v>
      </c>
      <c r="Q69" s="37">
        <v>26.115608607935439</v>
      </c>
      <c r="R69" s="39">
        <v>32.15</v>
      </c>
      <c r="S69" s="39">
        <v>0</v>
      </c>
      <c r="T69" s="38">
        <f>SUMPRODUCT(LTA!J69:AN69,LTA!J$101:AN$101,LTA!J$103:AN$103)</f>
        <v>264.47000000000003</v>
      </c>
      <c r="U69" s="38">
        <f>SUMPRODUCT(LTA!J69:AN69,LTA!J$102:AN$102,LTA!J$103:AN$103)</f>
        <v>52.319999999999993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10.589354699804478</v>
      </c>
      <c r="AD69">
        <f t="shared" si="4"/>
        <v>1347.0202221982054</v>
      </c>
      <c r="AE69">
        <f>'IDT-1'!B69</f>
        <v>0</v>
      </c>
      <c r="AF69" s="25"/>
      <c r="AG69">
        <f t="shared" si="5"/>
        <v>1347.0202221982054</v>
      </c>
      <c r="AI69" s="35">
        <f>PXIL!H69</f>
        <v>0</v>
      </c>
      <c r="AJ69" s="35">
        <f>PXIL!N69</f>
        <v>0</v>
      </c>
      <c r="AK69" s="35">
        <f>RTM_IEX!H69</f>
        <v>73.099999999999994</v>
      </c>
      <c r="AL69" s="35">
        <f>RTM_IEX!N69</f>
        <v>0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10.555160000000001</v>
      </c>
      <c r="E70">
        <f>GT_NG!P70</f>
        <v>16.086603624901496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723.9854406303682</v>
      </c>
      <c r="P70" s="37">
        <v>117.56</v>
      </c>
      <c r="Q70" s="37">
        <v>26.115608607935439</v>
      </c>
      <c r="R70" s="39">
        <v>31.67</v>
      </c>
      <c r="S70" s="39">
        <v>0</v>
      </c>
      <c r="T70" s="38">
        <f>SUMPRODUCT(LTA!J70:AN70,LTA!J$101:AN$101,LTA!J$103:AN$103)</f>
        <v>217.4</v>
      </c>
      <c r="U70" s="38">
        <f>SUMPRODUCT(LTA!J70:AN70,LTA!J$102:AN$102,LTA!J$103:AN$103)</f>
        <v>53.12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29.82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10.719904279483963</v>
      </c>
      <c r="AD70">
        <f t="shared" si="4"/>
        <v>1363.6267982184602</v>
      </c>
      <c r="AE70">
        <f>'IDT-1'!B70</f>
        <v>0</v>
      </c>
      <c r="AF70" s="25"/>
      <c r="AG70">
        <f t="shared" si="5"/>
        <v>1363.6267982184602</v>
      </c>
      <c r="AI70" s="35">
        <f>PXIL!H70</f>
        <v>0</v>
      </c>
      <c r="AJ70" s="35">
        <f>PXIL!N70</f>
        <v>0</v>
      </c>
      <c r="AK70" s="35">
        <f>RTM_IEX!H70</f>
        <v>63.48</v>
      </c>
      <c r="AL70" s="35">
        <f>RTM_IEX!N70</f>
        <v>0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10.555160000000001</v>
      </c>
      <c r="E71">
        <f>GT_NG!P71</f>
        <v>15.666603722686808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815.21857157670047</v>
      </c>
      <c r="P71" s="37">
        <v>117.56</v>
      </c>
      <c r="Q71" s="37">
        <v>38.110000000000007</v>
      </c>
      <c r="R71" s="39">
        <v>20.989999999999995</v>
      </c>
      <c r="S71" s="39">
        <v>0</v>
      </c>
      <c r="T71" s="38">
        <f>SUMPRODUCT(LTA!J71:AN71,LTA!J$101:AN$101,LTA!J$103:AN$103)</f>
        <v>182.68</v>
      </c>
      <c r="U71" s="38">
        <f>SUMPRODUCT(LTA!J71:AN71,LTA!J$102:AN$102,LTA!J$103:AN$103)</f>
        <v>54.61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74.06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11.217904593268686</v>
      </c>
      <c r="AD71">
        <f t="shared" si="4"/>
        <v>1378.7863203408574</v>
      </c>
      <c r="AE71">
        <f>'IDT-1'!B71</f>
        <v>0</v>
      </c>
      <c r="AF71" s="25"/>
      <c r="AG71">
        <f t="shared" si="5"/>
        <v>1378.7863203408574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-24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10.555160000000001</v>
      </c>
      <c r="E72">
        <f>GT_NG!P72</f>
        <v>15.666603722686808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908.59595511551265</v>
      </c>
      <c r="P72" s="37">
        <v>117.56</v>
      </c>
      <c r="Q72" s="37">
        <v>38.104392437168549</v>
      </c>
      <c r="R72" s="39">
        <v>12.330000000000002</v>
      </c>
      <c r="S72" s="39">
        <v>0</v>
      </c>
      <c r="T72" s="38">
        <f>SUMPRODUCT(LTA!J72:AN72,LTA!J$101:AN$101,LTA!J$103:AN$103)</f>
        <v>136.48000000000002</v>
      </c>
      <c r="U72" s="38">
        <f>SUMPRODUCT(LTA!J72:AN72,LTA!J$102:AN$102,LTA!J$103:AN$103)</f>
        <v>55.010000000000005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11.040166807098835</v>
      </c>
      <c r="AD72">
        <f t="shared" si="4"/>
        <v>1404.3658341030082</v>
      </c>
      <c r="AE72">
        <f>'IDT-1'!B72</f>
        <v>0</v>
      </c>
      <c r="AF72" s="25"/>
      <c r="AG72">
        <f t="shared" si="5"/>
        <v>1404.3658341030082</v>
      </c>
      <c r="AI72" s="35">
        <f>PXIL!H72</f>
        <v>0</v>
      </c>
      <c r="AJ72" s="35">
        <f>PXIL!N72</f>
        <v>0</v>
      </c>
      <c r="AK72" s="35">
        <f>RTM_IEX!H72</f>
        <v>36.549999999999997</v>
      </c>
      <c r="AL72" s="35">
        <f>RTM_IEX!N72</f>
        <v>0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10.555160000000001</v>
      </c>
      <c r="E73">
        <f>GT_NG!P73</f>
        <v>15.666603722686808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1028.754810179526</v>
      </c>
      <c r="P73" s="37">
        <v>117.56</v>
      </c>
      <c r="Q73" s="37">
        <v>38.104392437168549</v>
      </c>
      <c r="R73" s="39">
        <v>3.6600000000000006</v>
      </c>
      <c r="S73" s="39">
        <v>0</v>
      </c>
      <c r="T73" s="38">
        <f>SUMPRODUCT(LTA!J73:AN73,LTA!J$101:AN$101,LTA!J$103:AN$103)</f>
        <v>113.5</v>
      </c>
      <c r="U73" s="38">
        <f>SUMPRODUCT(LTA!J73:AN73,LTA!J$102:AN$102,LTA!J$103:AN$103)</f>
        <v>57.42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11.668451812794887</v>
      </c>
      <c r="AD73">
        <f t="shared" si="4"/>
        <v>1432.0825145265865</v>
      </c>
      <c r="AE73">
        <f>'IDT-1'!B73</f>
        <v>0</v>
      </c>
      <c r="AF73" s="25"/>
      <c r="AG73">
        <f t="shared" si="5"/>
        <v>1432.0825145265865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-26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10.555160000000001</v>
      </c>
      <c r="E74">
        <f>GT_NG!P74</f>
        <v>15.666603722686808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1087.4346660572824</v>
      </c>
      <c r="P74" s="37">
        <v>117.56</v>
      </c>
      <c r="Q74" s="37">
        <v>38.104392437168549</v>
      </c>
      <c r="R74" s="39">
        <v>1.2548076923076923</v>
      </c>
      <c r="S74" s="39">
        <v>0</v>
      </c>
      <c r="T74" s="38">
        <f>SUMPRODUCT(LTA!J74:AN74,LTA!J$101:AN$101,LTA!J$103:AN$103)</f>
        <v>89.080000000000013</v>
      </c>
      <c r="U74" s="38">
        <f>SUMPRODUCT(LTA!J74:AN74,LTA!J$102:AN$102,LTA!J$103:AN$103)</f>
        <v>56.42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12.050621917728263</v>
      </c>
      <c r="AD74">
        <f t="shared" si="4"/>
        <v>1444.555007991717</v>
      </c>
      <c r="AE74">
        <f>'IDT-1'!B74</f>
        <v>0</v>
      </c>
      <c r="AF74" s="25"/>
      <c r="AG74">
        <f t="shared" si="5"/>
        <v>1444.555007991717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-44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10.555160000000001</v>
      </c>
      <c r="E75">
        <f>GT_NG!P75</f>
        <v>15.792608578365256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117.41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1114.9766419300663</v>
      </c>
      <c r="P75" s="37">
        <v>117.56</v>
      </c>
      <c r="Q75" s="37">
        <v>38.104392437168549</v>
      </c>
      <c r="R75" s="39">
        <v>0</v>
      </c>
      <c r="S75" s="39">
        <v>0</v>
      </c>
      <c r="T75" s="38">
        <f>SUMPRODUCT(LTA!J75:AN75,LTA!J$101:AN$101,LTA!J$103:AN$103)</f>
        <v>68.47</v>
      </c>
      <c r="U75" s="38">
        <f>SUMPRODUCT(LTA!J75:AN75,LTA!J$102:AN$102,LTA!J$103:AN$103)</f>
        <v>63.900000000000006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144.27000000000001</v>
      </c>
      <c r="Z75" s="35">
        <f>IEX!N75</f>
        <v>0</v>
      </c>
      <c r="AA75" s="76">
        <f>STOA!H75</f>
        <v>0.53</v>
      </c>
      <c r="AB75" s="76">
        <f>-STOA!N75</f>
        <v>-88.47</v>
      </c>
      <c r="AC75">
        <f t="shared" si="3"/>
        <v>14.589384818589469</v>
      </c>
      <c r="AD75">
        <f t="shared" si="4"/>
        <v>1499.5094181270108</v>
      </c>
      <c r="AE75">
        <f>'IDT-1'!B75</f>
        <v>0</v>
      </c>
      <c r="AF75" s="25"/>
      <c r="AG75">
        <f t="shared" si="5"/>
        <v>1499.5094181270108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-89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10.555160000000001</v>
      </c>
      <c r="E76">
        <f>GT_NG!P76</f>
        <v>15.792608578365256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119.92999999999999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1111.7389951712066</v>
      </c>
      <c r="P76" s="37">
        <v>117.56</v>
      </c>
      <c r="Q76" s="37">
        <v>38.104392437168549</v>
      </c>
      <c r="R76" s="39">
        <v>0</v>
      </c>
      <c r="S76" s="39">
        <v>0</v>
      </c>
      <c r="T76" s="38">
        <f>SUMPRODUCT(LTA!J76:AN76,LTA!J$101:AN$101,LTA!J$103:AN$103)</f>
        <v>56.15</v>
      </c>
      <c r="U76" s="38">
        <f>SUMPRODUCT(LTA!J76:AN76,LTA!J$102:AN$102,LTA!J$103:AN$103)</f>
        <v>62.41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136.57</v>
      </c>
      <c r="Z76" s="35">
        <f>IEX!N76</f>
        <v>0</v>
      </c>
      <c r="AA76" s="76">
        <f>STOA!H76</f>
        <v>0.53</v>
      </c>
      <c r="AB76" s="76">
        <f>-STOA!N76</f>
        <v>-88.47</v>
      </c>
      <c r="AC76">
        <f t="shared" si="3"/>
        <v>14.601047264174738</v>
      </c>
      <c r="AD76">
        <f t="shared" si="4"/>
        <v>1513.0401089225659</v>
      </c>
      <c r="AE76">
        <f>'IDT-1'!B76</f>
        <v>0</v>
      </c>
      <c r="AF76" s="25"/>
      <c r="AG76">
        <f t="shared" si="5"/>
        <v>1513.0401089225659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-83</v>
      </c>
      <c r="AM76" s="35">
        <f>RTM_PXI!H76</f>
        <v>0</v>
      </c>
      <c r="AN76" s="35">
        <f>RTM_PXI!N76</f>
        <v>0</v>
      </c>
      <c r="AO76" s="148">
        <f>GDAM_IEX!H76</f>
        <v>29.77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10.555160000000001</v>
      </c>
      <c r="E77">
        <f>GT_NG!P77</f>
        <v>15.792608578365256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119.92999999999999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1101.6334181055004</v>
      </c>
      <c r="P77" s="37">
        <v>117.56</v>
      </c>
      <c r="Q77" s="37">
        <v>38.104392437168549</v>
      </c>
      <c r="R77" s="39">
        <v>0</v>
      </c>
      <c r="S77" s="39">
        <v>0</v>
      </c>
      <c r="T77" s="38">
        <f>SUMPRODUCT(LTA!J77:AN77,LTA!J$101:AN$101,LTA!J$103:AN$103)</f>
        <v>50.819999999999993</v>
      </c>
      <c r="U77" s="38">
        <f>SUMPRODUCT(LTA!J77:AN77,LTA!J$102:AN$102,LTA!J$103:AN$103)</f>
        <v>60.510000000000005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97.49</v>
      </c>
      <c r="Z77" s="35">
        <f>IEX!N77</f>
        <v>0</v>
      </c>
      <c r="AA77" s="76">
        <f>STOA!H77</f>
        <v>0.53</v>
      </c>
      <c r="AB77" s="76">
        <f>-STOA!N77</f>
        <v>-88.47</v>
      </c>
      <c r="AC77">
        <f t="shared" si="3"/>
        <v>13.525208345606071</v>
      </c>
      <c r="AD77">
        <f t="shared" si="4"/>
        <v>1542.8403707754283</v>
      </c>
      <c r="AE77">
        <f>'IDT-1'!B77</f>
        <v>0</v>
      </c>
      <c r="AF77" s="25"/>
      <c r="AG77">
        <f t="shared" si="5"/>
        <v>1542.8403707754283</v>
      </c>
      <c r="AI77" s="35">
        <f>PXIL!H77</f>
        <v>0</v>
      </c>
      <c r="AJ77" s="35">
        <f>PXIL!N77</f>
        <v>0</v>
      </c>
      <c r="AK77" s="35">
        <f>RTM_IEX!H77</f>
        <v>2.64</v>
      </c>
      <c r="AL77" s="35">
        <f>RTM_IEX!N77</f>
        <v>0</v>
      </c>
      <c r="AM77" s="35">
        <f>RTM_PXI!H77</f>
        <v>0</v>
      </c>
      <c r="AN77" s="35">
        <f>RTM_PXI!N77</f>
        <v>0</v>
      </c>
      <c r="AO77" s="148">
        <f>GDAM_IEX!H77</f>
        <v>29.27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10.555160000000001</v>
      </c>
      <c r="E78">
        <f>GT_NG!P78</f>
        <v>15.792608578365256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119.92999999999999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1098.6466171970978</v>
      </c>
      <c r="P78" s="37">
        <v>117.56</v>
      </c>
      <c r="Q78" s="37">
        <v>38.104392437168549</v>
      </c>
      <c r="R78" s="39">
        <v>0</v>
      </c>
      <c r="S78" s="39">
        <v>0</v>
      </c>
      <c r="T78" s="38">
        <f>SUMPRODUCT(LTA!J78:AN78,LTA!J$101:AN$101,LTA!J$103:AN$103)</f>
        <v>52</v>
      </c>
      <c r="U78" s="38">
        <f>SUMPRODUCT(LTA!J78:AN78,LTA!J$102:AN$102,LTA!J$103:AN$103)</f>
        <v>59.62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119.6</v>
      </c>
      <c r="Z78" s="35">
        <f>IEX!N78</f>
        <v>0</v>
      </c>
      <c r="AA78" s="76">
        <f>STOA!H78</f>
        <v>0.53</v>
      </c>
      <c r="AB78" s="76">
        <f>-STOA!N78</f>
        <v>-88.47</v>
      </c>
      <c r="AC78">
        <f t="shared" si="3"/>
        <v>13.797515072759593</v>
      </c>
      <c r="AD78">
        <f t="shared" si="4"/>
        <v>1547.3612631398719</v>
      </c>
      <c r="AE78">
        <f>'IDT-1'!B78</f>
        <v>0</v>
      </c>
      <c r="AF78" s="25"/>
      <c r="AG78">
        <f t="shared" si="5"/>
        <v>1547.3612631398719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-15</v>
      </c>
      <c r="AM78" s="35">
        <f>RTM_PXI!H78</f>
        <v>0</v>
      </c>
      <c r="AN78" s="35">
        <f>RTM_PXI!N78</f>
        <v>0</v>
      </c>
      <c r="AO78" s="148">
        <f>GDAM_IEX!H78</f>
        <v>32.29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10.555160000000001</v>
      </c>
      <c r="E79">
        <f>GT_NG!P79</f>
        <v>16.212608353033886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119.92999999999999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1040.8885253608432</v>
      </c>
      <c r="P79" s="37">
        <v>117.56</v>
      </c>
      <c r="Q79" s="37">
        <v>38.104392437168549</v>
      </c>
      <c r="R79" s="39">
        <v>0</v>
      </c>
      <c r="S79" s="39">
        <v>0</v>
      </c>
      <c r="T79" s="38">
        <f>SUMPRODUCT(LTA!J79:AN79,LTA!J$101:AN$101,LTA!J$103:AN$103)</f>
        <v>57.33</v>
      </c>
      <c r="U79" s="38">
        <f>SUMPRODUCT(LTA!J79:AN79,LTA!J$102:AN$102,LTA!J$103:AN$103)</f>
        <v>71.710000000000008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129.9</v>
      </c>
      <c r="Z79" s="35">
        <f>IEX!N79</f>
        <v>0</v>
      </c>
      <c r="AA79" s="76">
        <f>STOA!H79</f>
        <v>0.63</v>
      </c>
      <c r="AB79" s="76">
        <f>-STOA!N79</f>
        <v>-88.47</v>
      </c>
      <c r="AC79">
        <f t="shared" si="3"/>
        <v>14.513622279613717</v>
      </c>
      <c r="AD79">
        <f t="shared" si="4"/>
        <v>1503.9270638714322</v>
      </c>
      <c r="AE79">
        <f>'IDT-1'!B79</f>
        <v>0</v>
      </c>
      <c r="AF79" s="25"/>
      <c r="AG79">
        <f t="shared" si="5"/>
        <v>1503.9270638714322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-82</v>
      </c>
      <c r="AM79" s="35">
        <f>RTM_PXI!H79</f>
        <v>0</v>
      </c>
      <c r="AN79" s="35">
        <f>RTM_PXI!N79</f>
        <v>0</v>
      </c>
      <c r="AO79" s="148">
        <f>GDAM_IEX!H79</f>
        <v>86.09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10.555160000000001</v>
      </c>
      <c r="E80">
        <f>GT_NG!P80</f>
        <v>16.212608353033886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119.92999999999999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1036.0877319134506</v>
      </c>
      <c r="P80" s="37">
        <v>117.56</v>
      </c>
      <c r="Q80" s="37">
        <v>38.104392437168549</v>
      </c>
      <c r="R80" s="39">
        <v>0</v>
      </c>
      <c r="S80" s="39">
        <v>0</v>
      </c>
      <c r="T80" s="38">
        <f>SUMPRODUCT(LTA!J80:AN80,LTA!J$101:AN$101,LTA!J$103:AN$103)</f>
        <v>58.33</v>
      </c>
      <c r="U80" s="38">
        <f>SUMPRODUCT(LTA!J80:AN80,LTA!J$102:AN$102,LTA!J$103:AN$103)</f>
        <v>69.81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170.29</v>
      </c>
      <c r="Z80" s="35">
        <f>IEX!N80</f>
        <v>0</v>
      </c>
      <c r="AA80" s="76">
        <f>STOA!H80</f>
        <v>0.63</v>
      </c>
      <c r="AB80" s="76">
        <f>-STOA!N80</f>
        <v>-88.47</v>
      </c>
      <c r="AC80">
        <f t="shared" si="3"/>
        <v>15.415526050006456</v>
      </c>
      <c r="AD80">
        <f t="shared" si="4"/>
        <v>1524.2843666536467</v>
      </c>
      <c r="AE80">
        <f>'IDT-1'!B80</f>
        <v>0</v>
      </c>
      <c r="AF80" s="25"/>
      <c r="AG80">
        <f t="shared" si="5"/>
        <v>1524.2843666536467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-129</v>
      </c>
      <c r="AM80" s="35">
        <f>RTM_PXI!H80</f>
        <v>0</v>
      </c>
      <c r="AN80" s="35">
        <f>RTM_PXI!N80</f>
        <v>0</v>
      </c>
      <c r="AO80" s="148">
        <f>GDAM_IEX!H80</f>
        <v>119.66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10.555160000000001</v>
      </c>
      <c r="E81">
        <f>GT_NG!P81</f>
        <v>16.212608353033886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1015.1844651763862</v>
      </c>
      <c r="P81" s="37">
        <v>117.56</v>
      </c>
      <c r="Q81" s="37">
        <v>38.104392437168549</v>
      </c>
      <c r="R81" s="39">
        <v>0</v>
      </c>
      <c r="S81" s="39">
        <v>0</v>
      </c>
      <c r="T81" s="38">
        <f>SUMPRODUCT(LTA!J81:AN81,LTA!J$101:AN$101,LTA!J$103:AN$103)</f>
        <v>59.010000000000005</v>
      </c>
      <c r="U81" s="38">
        <f>SUMPRODUCT(LTA!J81:AN81,LTA!J$102:AN$102,LTA!J$103:AN$103)</f>
        <v>75.7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222.17</v>
      </c>
      <c r="Z81" s="35">
        <f>IEX!N81</f>
        <v>0</v>
      </c>
      <c r="AA81" s="76">
        <f>STOA!H81</f>
        <v>0.63</v>
      </c>
      <c r="AB81" s="76">
        <f>-STOA!N81</f>
        <v>-88.47</v>
      </c>
      <c r="AC81">
        <f t="shared" si="3"/>
        <v>13.669350149783901</v>
      </c>
      <c r="AD81">
        <f t="shared" si="4"/>
        <v>1512.9872758168049</v>
      </c>
      <c r="AE81">
        <f>'IDT-1'!B81</f>
        <v>0</v>
      </c>
      <c r="AF81" s="25"/>
      <c r="AG81">
        <f t="shared" si="5"/>
        <v>1512.9872758168049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-24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10.555160000000001</v>
      </c>
      <c r="E82">
        <f>GT_NG!P82</f>
        <v>16.212608353033886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959.43228735167656</v>
      </c>
      <c r="P82" s="37">
        <v>117.56</v>
      </c>
      <c r="Q82" s="37">
        <v>38.104392437168549</v>
      </c>
      <c r="R82" s="39">
        <v>0</v>
      </c>
      <c r="S82" s="39">
        <v>0</v>
      </c>
      <c r="T82" s="38">
        <f>SUMPRODUCT(LTA!J82:AN82,LTA!J$101:AN$101,LTA!J$103:AN$103)</f>
        <v>61.010000000000005</v>
      </c>
      <c r="U82" s="38">
        <f>SUMPRODUCT(LTA!J82:AN82,LTA!J$102:AN$102,LTA!J$103:AN$103)</f>
        <v>75.3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228.9</v>
      </c>
      <c r="Z82" s="35">
        <f>IEX!N82</f>
        <v>0</v>
      </c>
      <c r="AA82" s="76">
        <f>STOA!H82</f>
        <v>0.63</v>
      </c>
      <c r="AB82" s="76">
        <f>-STOA!N82</f>
        <v>-88.47</v>
      </c>
      <c r="AC82">
        <f t="shared" si="3"/>
        <v>13.118646842251264</v>
      </c>
      <c r="AD82">
        <f t="shared" si="4"/>
        <v>1489.1158012996277</v>
      </c>
      <c r="AE82">
        <f>'IDT-1'!B82</f>
        <v>0</v>
      </c>
      <c r="AF82" s="25"/>
      <c r="AG82">
        <f t="shared" si="5"/>
        <v>1489.1158012996277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-1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10.555160000000001</v>
      </c>
      <c r="E83">
        <f>GT_NG!P83</f>
        <v>16.212608353033886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875.94328202849465</v>
      </c>
      <c r="P83" s="37">
        <v>117.56</v>
      </c>
      <c r="Q83" s="37">
        <v>38.104392437168549</v>
      </c>
      <c r="R83" s="39">
        <v>0</v>
      </c>
      <c r="S83" s="39">
        <v>0</v>
      </c>
      <c r="T83" s="38">
        <f>SUMPRODUCT(LTA!J83:AN83,LTA!J$101:AN$101,LTA!J$103:AN$103)</f>
        <v>66.010000000000005</v>
      </c>
      <c r="U83" s="38">
        <f>SUMPRODUCT(LTA!J83:AN83,LTA!J$102:AN$102,LTA!J$103:AN$103)</f>
        <v>81.5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235.64</v>
      </c>
      <c r="Z83" s="35">
        <f>IEX!N83</f>
        <v>0</v>
      </c>
      <c r="AA83" s="76">
        <f>STOA!H83</f>
        <v>0.63</v>
      </c>
      <c r="AB83" s="76">
        <f>-STOA!N83</f>
        <v>-88.47</v>
      </c>
      <c r="AC83">
        <f t="shared" si="3"/>
        <v>13.019611282447844</v>
      </c>
      <c r="AD83">
        <f t="shared" si="4"/>
        <v>1478.5258315362494</v>
      </c>
      <c r="AE83">
        <f>'IDT-1'!B83</f>
        <v>0</v>
      </c>
      <c r="AF83" s="25"/>
      <c r="AG83">
        <f t="shared" si="5"/>
        <v>1478.5258315362494</v>
      </c>
      <c r="AI83" s="35">
        <f>PXIL!H83</f>
        <v>0</v>
      </c>
      <c r="AJ83" s="35">
        <f>PXIL!N83</f>
        <v>0</v>
      </c>
      <c r="AK83" s="35">
        <f>RTM_IEX!H83</f>
        <v>53.86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10.555160000000001</v>
      </c>
      <c r="E84">
        <f>GT_NG!P84</f>
        <v>16.212608353033886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813.76517966323672</v>
      </c>
      <c r="P84" s="37">
        <v>117.56</v>
      </c>
      <c r="Q84" s="37">
        <v>38.104392437168549</v>
      </c>
      <c r="R84" s="39">
        <v>0</v>
      </c>
      <c r="S84" s="39">
        <v>0</v>
      </c>
      <c r="T84" s="38">
        <f>SUMPRODUCT(LTA!J84:AN84,LTA!J$101:AN$101,LTA!J$103:AN$103)</f>
        <v>67.67</v>
      </c>
      <c r="U84" s="38">
        <f>SUMPRODUCT(LTA!J84:AN84,LTA!J$102:AN$102,LTA!J$103:AN$103)</f>
        <v>81.099999999999994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312.77999999999997</v>
      </c>
      <c r="Z84" s="35">
        <f>IEX!N84</f>
        <v>0</v>
      </c>
      <c r="AA84" s="76">
        <f>STOA!H84</f>
        <v>0.63</v>
      </c>
      <c r="AB84" s="76">
        <f>-STOA!N84</f>
        <v>-88.47</v>
      </c>
      <c r="AC84">
        <f t="shared" si="3"/>
        <v>13.024764178737794</v>
      </c>
      <c r="AD84">
        <f t="shared" si="4"/>
        <v>1402.8825762747015</v>
      </c>
      <c r="AE84">
        <f>'IDT-1'!B84</f>
        <v>28.663</v>
      </c>
      <c r="AF84" s="25"/>
      <c r="AG84">
        <f t="shared" si="5"/>
        <v>1431.5455762747015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-38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10.555160000000001</v>
      </c>
      <c r="E85">
        <f>GT_NG!P85</f>
        <v>16.212608353033886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760.24837173620972</v>
      </c>
      <c r="P85" s="37">
        <v>117.56</v>
      </c>
      <c r="Q85" s="37">
        <v>38.104392437168549</v>
      </c>
      <c r="R85" s="39">
        <v>0</v>
      </c>
      <c r="S85" s="39">
        <v>0</v>
      </c>
      <c r="T85" s="38">
        <f>SUMPRODUCT(LTA!J85:AN85,LTA!J$101:AN$101,LTA!J$103:AN$103)</f>
        <v>46.33</v>
      </c>
      <c r="U85" s="38">
        <f>SUMPRODUCT(LTA!J85:AN85,LTA!J$102:AN$102,LTA!J$103:AN$103)</f>
        <v>69.91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326.05</v>
      </c>
      <c r="Z85" s="35">
        <f>IEX!N85</f>
        <v>0</v>
      </c>
      <c r="AA85" s="76">
        <f>STOA!H85</f>
        <v>0.63</v>
      </c>
      <c r="AB85" s="76">
        <f>-STOA!N85</f>
        <v>-88.47</v>
      </c>
      <c r="AC85">
        <f t="shared" si="3"/>
        <v>12.519995623167819</v>
      </c>
      <c r="AD85">
        <f t="shared" si="4"/>
        <v>1322.6105369032443</v>
      </c>
      <c r="AE85">
        <f>'IDT-1'!B85</f>
        <v>78.494</v>
      </c>
      <c r="AF85" s="25"/>
      <c r="AG85">
        <f t="shared" si="5"/>
        <v>1401.1045369032443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-46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10.555160000000001</v>
      </c>
      <c r="E86">
        <f>GT_NG!P86</f>
        <v>16.212608353033886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745.4971260517807</v>
      </c>
      <c r="P86" s="37">
        <v>117.56</v>
      </c>
      <c r="Q86" s="37">
        <v>38.104392437168549</v>
      </c>
      <c r="R86" s="39">
        <v>0</v>
      </c>
      <c r="S86" s="39">
        <v>0</v>
      </c>
      <c r="T86" s="38">
        <f>SUMPRODUCT(LTA!J86:AN86,LTA!J$101:AN$101,LTA!J$103:AN$103)</f>
        <v>49.010000000000005</v>
      </c>
      <c r="U86" s="38">
        <f>SUMPRODUCT(LTA!J86:AN86,LTA!J$102:AN$102,LTA!J$103:AN$103)</f>
        <v>68.7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278.92</v>
      </c>
      <c r="Z86" s="35">
        <f>IEX!N86</f>
        <v>0</v>
      </c>
      <c r="AA86" s="76">
        <f>STOA!H86</f>
        <v>0.63</v>
      </c>
      <c r="AB86" s="76">
        <f>-STOA!N86</f>
        <v>-88.47</v>
      </c>
      <c r="AC86">
        <f t="shared" si="3"/>
        <v>12.001619997133647</v>
      </c>
      <c r="AD86">
        <f t="shared" si="4"/>
        <v>1268.7176668448496</v>
      </c>
      <c r="AE86">
        <f>'IDT-1'!B86</f>
        <v>107.93</v>
      </c>
      <c r="AF86" s="25"/>
      <c r="AG86">
        <f t="shared" si="5"/>
        <v>1376.6476668448497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-40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10.555160000000001</v>
      </c>
      <c r="E87">
        <f>GT_NG!P87</f>
        <v>16.212608353033886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743.98997091577894</v>
      </c>
      <c r="P87" s="37">
        <v>117.56</v>
      </c>
      <c r="Q87" s="37">
        <v>38.104392437168549</v>
      </c>
      <c r="R87" s="39">
        <v>0</v>
      </c>
      <c r="S87" s="39">
        <v>0</v>
      </c>
      <c r="T87" s="38">
        <f>SUMPRODUCT(LTA!J87:AN87,LTA!J$101:AN$101,LTA!J$103:AN$103)</f>
        <v>50</v>
      </c>
      <c r="U87" s="38">
        <f>SUMPRODUCT(LTA!J87:AN87,LTA!J$102:AN$102,LTA!J$103:AN$103)</f>
        <v>68.210000000000008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347.21</v>
      </c>
      <c r="Z87" s="35">
        <f>IEX!N87</f>
        <v>0</v>
      </c>
      <c r="AA87" s="76">
        <f>STOA!H87</f>
        <v>0.57999999999999996</v>
      </c>
      <c r="AB87" s="76">
        <f>-STOA!N87</f>
        <v>-88.47</v>
      </c>
      <c r="AC87">
        <f t="shared" si="3"/>
        <v>12.339113455768659</v>
      </c>
      <c r="AD87">
        <f t="shared" si="4"/>
        <v>1391.9630182502126</v>
      </c>
      <c r="AE87">
        <f>'IDT-1'!B87</f>
        <v>0</v>
      </c>
      <c r="AF87" s="25"/>
      <c r="AG87">
        <f t="shared" si="5"/>
        <v>1391.9630182502126</v>
      </c>
      <c r="AI87" s="35">
        <f>PXIL!H87</f>
        <v>0</v>
      </c>
      <c r="AJ87" s="35">
        <f>PXIL!N87</f>
        <v>0</v>
      </c>
      <c r="AK87" s="35">
        <f>RTM_IEX!H87</f>
        <v>16.350000000000001</v>
      </c>
      <c r="AL87" s="35">
        <f>RTM_IEX!N87</f>
        <v>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10.555160000000001</v>
      </c>
      <c r="E88">
        <f>GT_NG!P88</f>
        <v>16.212608353033886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743.98997091577894</v>
      </c>
      <c r="P88" s="37">
        <v>117.56</v>
      </c>
      <c r="Q88" s="37">
        <v>38.104392437168549</v>
      </c>
      <c r="R88" s="39">
        <v>0</v>
      </c>
      <c r="S88" s="39">
        <v>0</v>
      </c>
      <c r="T88" s="38">
        <f>SUMPRODUCT(LTA!J88:AN88,LTA!J$101:AN$101,LTA!J$103:AN$103)</f>
        <v>48.33</v>
      </c>
      <c r="U88" s="38">
        <f>SUMPRODUCT(LTA!J88:AN88,LTA!J$102:AN$102,LTA!J$103:AN$103)</f>
        <v>67.319999999999993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321.24</v>
      </c>
      <c r="Z88" s="35">
        <f>IEX!N88</f>
        <v>0</v>
      </c>
      <c r="AA88" s="76">
        <f>STOA!H88</f>
        <v>0.57999999999999996</v>
      </c>
      <c r="AB88" s="76">
        <f>-STOA!N88</f>
        <v>-88.47</v>
      </c>
      <c r="AC88">
        <f t="shared" si="3"/>
        <v>12.146609455768658</v>
      </c>
      <c r="AD88">
        <f t="shared" si="4"/>
        <v>1367.4755222502126</v>
      </c>
      <c r="AE88">
        <f>'IDT-1'!B88</f>
        <v>0</v>
      </c>
      <c r="AF88" s="25"/>
      <c r="AG88">
        <f t="shared" si="5"/>
        <v>1367.4755222502126</v>
      </c>
      <c r="AI88" s="35">
        <f>PXIL!H88</f>
        <v>0</v>
      </c>
      <c r="AJ88" s="35">
        <f>PXIL!N88</f>
        <v>0</v>
      </c>
      <c r="AK88" s="35">
        <f>RTM_IEX!H88</f>
        <v>20.2</v>
      </c>
      <c r="AL88" s="35">
        <f>RTM_IEX!N88</f>
        <v>0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10.555160000000001</v>
      </c>
      <c r="E89">
        <f>GT_NG!P89</f>
        <v>16.212608353033886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739.52301844878775</v>
      </c>
      <c r="P89" s="37">
        <v>117.56</v>
      </c>
      <c r="Q89" s="37">
        <v>38.104392437168549</v>
      </c>
      <c r="R89" s="39">
        <v>0</v>
      </c>
      <c r="S89" s="39">
        <v>0</v>
      </c>
      <c r="T89" s="38">
        <f>SUMPRODUCT(LTA!J89:AN89,LTA!J$101:AN$101,LTA!J$103:AN$103)</f>
        <v>47.33</v>
      </c>
      <c r="U89" s="38">
        <f>SUMPRODUCT(LTA!J89:AN89,LTA!J$102:AN$102,LTA!J$103:AN$103)</f>
        <v>64.91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297.19</v>
      </c>
      <c r="Z89" s="35">
        <f>IEX!N89</f>
        <v>0</v>
      </c>
      <c r="AA89" s="76">
        <f>STOA!H89</f>
        <v>0.57999999999999996</v>
      </c>
      <c r="AB89" s="76">
        <f>-STOA!N89</f>
        <v>-88.47</v>
      </c>
      <c r="AC89">
        <f t="shared" si="3"/>
        <v>11.830031226526128</v>
      </c>
      <c r="AD89">
        <f t="shared" si="4"/>
        <v>1327.205148012464</v>
      </c>
      <c r="AE89">
        <f>'IDT-1'!B89</f>
        <v>0</v>
      </c>
      <c r="AF89" s="25"/>
      <c r="AG89">
        <f t="shared" si="5"/>
        <v>1327.205148012464</v>
      </c>
      <c r="AI89" s="35">
        <f>PXIL!H89</f>
        <v>0</v>
      </c>
      <c r="AJ89" s="35">
        <f>PXIL!N89</f>
        <v>0</v>
      </c>
      <c r="AK89" s="35">
        <f>RTM_IEX!H89</f>
        <v>11.54</v>
      </c>
      <c r="AL89" s="35">
        <f>RTM_IEX!N89</f>
        <v>0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10.555160000000001</v>
      </c>
      <c r="E90">
        <f>GT_NG!P90</f>
        <v>16.212608353033886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739.52301844878775</v>
      </c>
      <c r="P90" s="37">
        <v>117.56</v>
      </c>
      <c r="Q90" s="37">
        <v>38.104392437168549</v>
      </c>
      <c r="R90" s="39">
        <v>0</v>
      </c>
      <c r="S90" s="39">
        <v>0</v>
      </c>
      <c r="T90" s="38">
        <f>SUMPRODUCT(LTA!J90:AN90,LTA!J$101:AN$101,LTA!J$103:AN$103)</f>
        <v>49.33</v>
      </c>
      <c r="U90" s="38">
        <f>SUMPRODUCT(LTA!J90:AN90,LTA!J$102:AN$102,LTA!J$103:AN$103)</f>
        <v>62.7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218.33</v>
      </c>
      <c r="Z90" s="35">
        <f>IEX!N90</f>
        <v>0</v>
      </c>
      <c r="AA90" s="76">
        <f>STOA!H90</f>
        <v>0.57999999999999996</v>
      </c>
      <c r="AB90" s="76">
        <f>-STOA!N90</f>
        <v>-88.47</v>
      </c>
      <c r="AC90">
        <f t="shared" si="3"/>
        <v>11.445803226526127</v>
      </c>
      <c r="AD90">
        <f t="shared" si="4"/>
        <v>1278.3293760124639</v>
      </c>
      <c r="AE90">
        <f>'IDT-1'!B90</f>
        <v>10.583</v>
      </c>
      <c r="AF90" s="25"/>
      <c r="AG90">
        <f t="shared" si="5"/>
        <v>1288.9123760124639</v>
      </c>
      <c r="AI90" s="35">
        <f>PXIL!H90</f>
        <v>0</v>
      </c>
      <c r="AJ90" s="35">
        <f>PXIL!N90</f>
        <v>0</v>
      </c>
      <c r="AK90" s="35">
        <f>RTM_IEX!H90</f>
        <v>41.35</v>
      </c>
      <c r="AL90" s="35">
        <f>RTM_IEX!N90</f>
        <v>0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10.555160000000001</v>
      </c>
      <c r="E91">
        <f>GT_NG!P91</f>
        <v>16.212608353033886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740.38045934408251</v>
      </c>
      <c r="P91" s="37">
        <v>117.56</v>
      </c>
      <c r="Q91" s="37">
        <v>38.11</v>
      </c>
      <c r="R91" s="39">
        <v>0</v>
      </c>
      <c r="S91" s="39">
        <v>0</v>
      </c>
      <c r="T91" s="38">
        <f>SUMPRODUCT(LTA!J91:AN91,LTA!J$101:AN$101,LTA!J$103:AN$103)</f>
        <v>39.33</v>
      </c>
      <c r="U91" s="38">
        <f>SUMPRODUCT(LTA!J91:AN91,LTA!J$102:AN$102,LTA!J$103:AN$103)</f>
        <v>51.31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171.2</v>
      </c>
      <c r="Z91" s="35">
        <f>IEX!N91</f>
        <v>0</v>
      </c>
      <c r="AA91" s="76">
        <f>STOA!H91</f>
        <v>0.53</v>
      </c>
      <c r="AB91" s="76">
        <f>-STOA!N91</f>
        <v>-88.47</v>
      </c>
      <c r="AC91">
        <f t="shared" si="3"/>
        <v>11.135495343650478</v>
      </c>
      <c r="AD91">
        <f t="shared" si="4"/>
        <v>1238.856621988205</v>
      </c>
      <c r="AE91">
        <f>'IDT-1'!B91</f>
        <v>0</v>
      </c>
      <c r="AF91" s="25"/>
      <c r="AG91">
        <f t="shared" si="5"/>
        <v>1238.856621988205</v>
      </c>
      <c r="AI91" s="35">
        <f>PXIL!H91</f>
        <v>0</v>
      </c>
      <c r="AJ91" s="35">
        <f>PXIL!N91</f>
        <v>0</v>
      </c>
      <c r="AK91" s="35">
        <f>RTM_IEX!H91</f>
        <v>69.25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10.555160000000001</v>
      </c>
      <c r="E92">
        <f>GT_NG!P92</f>
        <v>16.212608353033886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731.52078792198006</v>
      </c>
      <c r="P92" s="37">
        <v>117.56520315127909</v>
      </c>
      <c r="Q92" s="37">
        <v>38.11</v>
      </c>
      <c r="R92" s="39">
        <v>0</v>
      </c>
      <c r="S92" s="39">
        <v>0</v>
      </c>
      <c r="T92" s="38">
        <f>SUMPRODUCT(LTA!J92:AN92,LTA!J$101:AN$101,LTA!J$103:AN$103)</f>
        <v>42.989999999999995</v>
      </c>
      <c r="U92" s="38">
        <f>SUMPRODUCT(LTA!J92:AN92,LTA!J$102:AN$102,LTA!J$103:AN$103)</f>
        <v>52.12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138.5</v>
      </c>
      <c r="Z92" s="35">
        <f>IEX!N92</f>
        <v>0</v>
      </c>
      <c r="AA92" s="76">
        <f>STOA!H92</f>
        <v>0.53</v>
      </c>
      <c r="AB92" s="76">
        <f>-STOA!N92</f>
        <v>-88.47</v>
      </c>
      <c r="AC92">
        <f t="shared" si="3"/>
        <v>10.808718491138054</v>
      </c>
      <c r="AD92">
        <f t="shared" si="4"/>
        <v>1197.2889305698939</v>
      </c>
      <c r="AE92">
        <f>'IDT-1'!B92</f>
        <v>0</v>
      </c>
      <c r="AF92" s="25"/>
      <c r="AG92">
        <f t="shared" si="5"/>
        <v>1197.2889305698939</v>
      </c>
      <c r="AI92" s="35">
        <f>PXIL!H92</f>
        <v>0</v>
      </c>
      <c r="AJ92" s="35">
        <f>PXIL!N92</f>
        <v>0</v>
      </c>
      <c r="AK92" s="35">
        <f>RTM_IEX!H92</f>
        <v>64.44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10.555160000000001</v>
      </c>
      <c r="E93">
        <f>GT_NG!P93</f>
        <v>16.212608353033886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732.20990506134501</v>
      </c>
      <c r="P93" s="37">
        <v>117.56601452982707</v>
      </c>
      <c r="Q93" s="37">
        <v>38.11</v>
      </c>
      <c r="R93" s="39">
        <v>0</v>
      </c>
      <c r="S93" s="39">
        <v>0</v>
      </c>
      <c r="T93" s="38">
        <f>SUMPRODUCT(LTA!J93:AN93,LTA!J$101:AN$101,LTA!J$103:AN$103)</f>
        <v>39.33</v>
      </c>
      <c r="U93" s="38">
        <f>SUMPRODUCT(LTA!J93:AN93,LTA!J$102:AN$102,LTA!J$103:AN$103)</f>
        <v>52.7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95.22</v>
      </c>
      <c r="Z93" s="35">
        <f>IEX!N93</f>
        <v>0</v>
      </c>
      <c r="AA93" s="76">
        <f>STOA!H93</f>
        <v>0.53</v>
      </c>
      <c r="AB93" s="76">
        <f>-STOA!N93</f>
        <v>-88.47</v>
      </c>
      <c r="AC93">
        <f t="shared" si="3"/>
        <v>10.399997933577776</v>
      </c>
      <c r="AD93">
        <f t="shared" si="4"/>
        <v>1145.2975796453673</v>
      </c>
      <c r="AE93">
        <f>'IDT-1'!B93</f>
        <v>0</v>
      </c>
      <c r="AF93" s="25"/>
      <c r="AG93">
        <f t="shared" si="5"/>
        <v>1145.2975796453673</v>
      </c>
      <c r="AI93" s="35">
        <f>PXIL!H93</f>
        <v>0</v>
      </c>
      <c r="AJ93" s="35">
        <f>PXIL!N93</f>
        <v>0</v>
      </c>
      <c r="AK93" s="35">
        <f>RTM_IEX!H93</f>
        <v>57.71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10.555160000000001</v>
      </c>
      <c r="E94">
        <f>GT_NG!P94</f>
        <v>16.212608353033886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706.17058356819609</v>
      </c>
      <c r="P94" s="37">
        <v>117.56601452982707</v>
      </c>
      <c r="Q94" s="37">
        <v>38.11</v>
      </c>
      <c r="R94" s="39">
        <v>0</v>
      </c>
      <c r="S94" s="39">
        <v>0</v>
      </c>
      <c r="T94" s="38">
        <f>SUMPRODUCT(LTA!J94:AN94,LTA!J$101:AN$101,LTA!J$103:AN$103)</f>
        <v>40.010000000000005</v>
      </c>
      <c r="U94" s="38">
        <f>SUMPRODUCT(LTA!J94:AN94,LTA!J$102:AN$102,LTA!J$103:AN$103)</f>
        <v>54.319999999999993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87.52</v>
      </c>
      <c r="Z94" s="35">
        <f>IEX!N94</f>
        <v>0</v>
      </c>
      <c r="AA94" s="76">
        <f>STOA!H94</f>
        <v>0.53</v>
      </c>
      <c r="AB94" s="76">
        <f>-STOA!N94</f>
        <v>-88.47</v>
      </c>
      <c r="AC94">
        <f t="shared" si="3"/>
        <v>10.004621225931214</v>
      </c>
      <c r="AD94">
        <f t="shared" si="4"/>
        <v>1095.0036348598649</v>
      </c>
      <c r="AE94">
        <f>'IDT-1'!B94</f>
        <v>0</v>
      </c>
      <c r="AF94" s="25"/>
      <c r="AG94">
        <f t="shared" si="5"/>
        <v>1095.0036348598649</v>
      </c>
      <c r="AI94" s="35">
        <f>PXIL!H94</f>
        <v>0</v>
      </c>
      <c r="AJ94" s="35">
        <f>PXIL!N94</f>
        <v>0</v>
      </c>
      <c r="AK94" s="35">
        <f>RTM_IEX!H94</f>
        <v>38.46</v>
      </c>
      <c r="AL94" s="35">
        <f>RTM_IEX!N94</f>
        <v>0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10.555160000000001</v>
      </c>
      <c r="E95">
        <f>GT_NG!P95</f>
        <v>16.212608353033886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698.95649639166811</v>
      </c>
      <c r="P95" s="37">
        <v>117.56601452982707</v>
      </c>
      <c r="Q95" s="37">
        <v>38.11</v>
      </c>
      <c r="R95" s="39">
        <v>0</v>
      </c>
      <c r="S95" s="39">
        <v>0</v>
      </c>
      <c r="T95" s="38">
        <f>SUMPRODUCT(LTA!J95:AN95,LTA!J$101:AN$101,LTA!J$103:AN$103)</f>
        <v>31.34</v>
      </c>
      <c r="U95" s="38">
        <f>SUMPRODUCT(LTA!J95:AN95,LTA!J$102:AN$102,LTA!J$103:AN$103)</f>
        <v>50.2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40.4</v>
      </c>
      <c r="Z95" s="35">
        <f>IEX!N95</f>
        <v>0</v>
      </c>
      <c r="AA95" s="76">
        <f>STOA!H95</f>
        <v>0.48</v>
      </c>
      <c r="AB95" s="76">
        <f>-STOA!N95</f>
        <v>-88.47</v>
      </c>
      <c r="AC95">
        <f t="shared" si="3"/>
        <v>9.6383013459542966</v>
      </c>
      <c r="AD95">
        <f t="shared" si="4"/>
        <v>1048.4058675633141</v>
      </c>
      <c r="AE95">
        <f>'IDT-1'!B95</f>
        <v>0</v>
      </c>
      <c r="AF95" s="25"/>
      <c r="AG95">
        <f t="shared" si="5"/>
        <v>1048.4058675633141</v>
      </c>
      <c r="AI95" s="35">
        <f>PXIL!H95</f>
        <v>0</v>
      </c>
      <c r="AJ95" s="35">
        <f>PXIL!N95</f>
        <v>0</v>
      </c>
      <c r="AK95" s="35">
        <f>RTM_IEX!H95</f>
        <v>58.67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10.555160000000001</v>
      </c>
      <c r="E96">
        <f>GT_NG!P96</f>
        <v>16.212608353033886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697.08559795062502</v>
      </c>
      <c r="P96" s="37">
        <v>117.56601452982707</v>
      </c>
      <c r="Q96" s="37">
        <v>38.11</v>
      </c>
      <c r="R96" s="39">
        <v>0</v>
      </c>
      <c r="S96" s="39">
        <v>0</v>
      </c>
      <c r="T96" s="38">
        <f>SUMPRODUCT(LTA!J96:AN96,LTA!J$101:AN$101,LTA!J$103:AN$103)</f>
        <v>31.67</v>
      </c>
      <c r="U96" s="38">
        <f>SUMPRODUCT(LTA!J96:AN96,LTA!J$102:AN$102,LTA!J$103:AN$103)</f>
        <v>49.8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-88.47</v>
      </c>
      <c r="AC96">
        <f t="shared" si="3"/>
        <v>9.2404943381141607</v>
      </c>
      <c r="AD96">
        <f t="shared" si="4"/>
        <v>997.80277613011094</v>
      </c>
      <c r="AE96">
        <f>'IDT-1'!B96</f>
        <v>0</v>
      </c>
      <c r="AF96" s="25"/>
      <c r="AG96">
        <f t="shared" si="5"/>
        <v>997.80277613011094</v>
      </c>
      <c r="AI96" s="35">
        <f>PXIL!H96</f>
        <v>0</v>
      </c>
      <c r="AJ96" s="35">
        <f>PXIL!N96</f>
        <v>0</v>
      </c>
      <c r="AK96" s="35">
        <f>RTM_IEX!H96</f>
        <v>50.01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10.555160000000001</v>
      </c>
      <c r="E97">
        <f>GT_NG!P97</f>
        <v>16.212608353033886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678.8121396603209</v>
      </c>
      <c r="P97" s="37">
        <v>117.56601452982707</v>
      </c>
      <c r="Q97" s="37">
        <v>38.11</v>
      </c>
      <c r="R97" s="39">
        <v>0</v>
      </c>
      <c r="S97" s="39">
        <v>0</v>
      </c>
      <c r="T97" s="38">
        <f>SUMPRODUCT(LTA!J97:AN97,LTA!J$101:AN$101,LTA!J$103:AN$103)</f>
        <v>31.67</v>
      </c>
      <c r="U97" s="38">
        <f>SUMPRODUCT(LTA!J97:AN97,LTA!J$102:AN$102,LTA!J$103:AN$103)</f>
        <v>47.8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-88.47</v>
      </c>
      <c r="AC97">
        <f t="shared" si="3"/>
        <v>8.804837363449785</v>
      </c>
      <c r="AD97">
        <f t="shared" si="4"/>
        <v>942.38497481447098</v>
      </c>
      <c r="AE97">
        <f>'IDT-1'!B97</f>
        <v>0</v>
      </c>
      <c r="AF97" s="25"/>
      <c r="AG97">
        <f t="shared" si="5"/>
        <v>942.38497481447098</v>
      </c>
      <c r="AI97" s="35">
        <f>PXIL!H97</f>
        <v>0</v>
      </c>
      <c r="AJ97" s="35">
        <f>PXIL!N97</f>
        <v>0</v>
      </c>
      <c r="AK97" s="35">
        <f>RTM_IEX!H97</f>
        <v>14.43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10.555160000000001</v>
      </c>
      <c r="E98">
        <f>GT_NG!P98</f>
        <v>16.212608353033886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678.8121396603209</v>
      </c>
      <c r="P98" s="37">
        <v>117.56601452982707</v>
      </c>
      <c r="Q98" s="37">
        <v>38.11</v>
      </c>
      <c r="R98" s="39">
        <v>0</v>
      </c>
      <c r="S98" s="39">
        <v>0</v>
      </c>
      <c r="T98" s="38">
        <f>SUMPRODUCT(LTA!J98:AN98,LTA!J$101:AN$101,LTA!J$103:AN$103)</f>
        <v>31.67</v>
      </c>
      <c r="U98" s="38">
        <f>SUMPRODUCT(LTA!J98:AN98,LTA!J$102:AN$102,LTA!J$103:AN$103)</f>
        <v>46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-88.47</v>
      </c>
      <c r="AC98">
        <f t="shared" si="3"/>
        <v>8.8511923656670817</v>
      </c>
      <c r="AD98">
        <f t="shared" si="4"/>
        <v>904.10861981225378</v>
      </c>
      <c r="AE98">
        <f>'IDT-1'!B98</f>
        <v>0</v>
      </c>
      <c r="AF98" s="25"/>
      <c r="AG98">
        <f t="shared" si="5"/>
        <v>904.10861981225378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0.24356136000000006</v>
      </c>
      <c r="E99">
        <f t="shared" si="6"/>
        <v>0.38502855924184881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2.1047546862589042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18.648341334669144</v>
      </c>
      <c r="P99" s="37">
        <f t="shared" si="6"/>
        <v>2.2580389262168157</v>
      </c>
      <c r="Q99" s="37">
        <f t="shared" si="6"/>
        <v>0.79165830268870763</v>
      </c>
      <c r="R99" s="39">
        <f t="shared" si="6"/>
        <v>0.4266497698769996</v>
      </c>
      <c r="S99" s="39">
        <f t="shared" si="6"/>
        <v>0</v>
      </c>
      <c r="T99" s="38">
        <f t="shared" si="6"/>
        <v>5.0786975000000014</v>
      </c>
      <c r="U99" s="38">
        <f t="shared" si="6"/>
        <v>1.4495300000000002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1.6173850000000001</v>
      </c>
      <c r="Z99" s="35">
        <f t="shared" si="6"/>
        <v>-0.89175000000000004</v>
      </c>
      <c r="AA99" s="76">
        <f t="shared" si="6"/>
        <v>1.4390000000000007E-2</v>
      </c>
      <c r="AB99" s="76">
        <f t="shared" si="6"/>
        <v>-0.53082000000000007</v>
      </c>
      <c r="AC99">
        <f t="shared" si="6"/>
        <v>0.28546227861562484</v>
      </c>
      <c r="AD99">
        <f t="shared" si="6"/>
        <v>31.295985660336793</v>
      </c>
      <c r="AE99">
        <f t="shared" si="6"/>
        <v>0.36069725000000008</v>
      </c>
      <c r="AG99">
        <f t="shared" si="6"/>
        <v>31.656682910336794</v>
      </c>
      <c r="AI99">
        <f t="shared" si="6"/>
        <v>0</v>
      </c>
      <c r="AJ99">
        <f t="shared" si="6"/>
        <v>0</v>
      </c>
      <c r="AK99">
        <f t="shared" si="6"/>
        <v>0.44211999999999996</v>
      </c>
      <c r="AL99">
        <f t="shared" si="6"/>
        <v>-1.07575</v>
      </c>
      <c r="AM99">
        <f t="shared" si="6"/>
        <v>0</v>
      </c>
      <c r="AN99">
        <f t="shared" si="6"/>
        <v>0</v>
      </c>
      <c r="AO99">
        <f t="shared" si="6"/>
        <v>0.6196124999999999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45695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5.4825499999999998</v>
      </c>
      <c r="E3">
        <f>GT_NG!Q3</f>
        <v>8.6418127866199086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579.89014560428245</v>
      </c>
      <c r="P3" s="37">
        <v>33.659999999999997</v>
      </c>
      <c r="Q3" s="37">
        <v>15.107459650302621</v>
      </c>
      <c r="R3" s="39">
        <v>0</v>
      </c>
      <c r="S3" s="39">
        <v>0</v>
      </c>
      <c r="T3" s="38">
        <f>SUMPRODUCT(LTA!J3:AN3,LTA!J$101:AN$101,LTA!J$104:AN$104)</f>
        <v>71.33</v>
      </c>
      <c r="U3" s="38">
        <f>SUMPRODUCT(LTA!J3:AN3,LTA!J$102:AN$102,LTA!J$104:AN$104)</f>
        <v>78.72999999999999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-252</v>
      </c>
      <c r="AA3" s="76">
        <f>STOA!I3</f>
        <v>0</v>
      </c>
      <c r="AB3" s="76">
        <f>-STOA!O3</f>
        <v>-91.52000000000001</v>
      </c>
      <c r="AC3">
        <f>SUMIF(B3:AB3,"&gt;0")*$AC$2-SUMIF(B3:AB3,"&lt;0")*($AC$2/(1-$AC$2))+SUMIF(AI3:AR3,"&gt;0")*$AC$2-SUMIF(AI3:AR3,"&lt;0")*($AC$2/(1-$AC$2))</f>
        <v>9.829721869085736</v>
      </c>
      <c r="AD3">
        <f>SUM(B3:AB3,AI3:AV3)-AC3</f>
        <v>416.08449560501589</v>
      </c>
      <c r="AE3">
        <f>'IDT-1'!C3</f>
        <v>0</v>
      </c>
      <c r="AF3" s="25"/>
      <c r="AG3">
        <f>SUM(AD3:AF3)</f>
        <v>416.08449560501589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-72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4.6659999999999995</v>
      </c>
      <c r="E4">
        <f>GT_NG!Q4</f>
        <v>8.6418127866199086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583.47256488778532</v>
      </c>
      <c r="P4" s="37">
        <v>33.659999999999997</v>
      </c>
      <c r="Q4" s="37">
        <v>15.107459650302621</v>
      </c>
      <c r="R4" s="39">
        <v>0</v>
      </c>
      <c r="S4" s="39">
        <v>0</v>
      </c>
      <c r="T4" s="38">
        <f>SUMPRODUCT(LTA!J4:AN4,LTA!J$101:AN$101,LTA!J$104:AN$104)</f>
        <v>71.67</v>
      </c>
      <c r="U4" s="38">
        <f>SUMPRODUCT(LTA!J4:AN4,LTA!J$102:AN$102,LTA!J$104:AN$104)</f>
        <v>78.900000000000006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-262</v>
      </c>
      <c r="AA4" s="76">
        <f>STOA!I4</f>
        <v>0</v>
      </c>
      <c r="AB4" s="76">
        <f>-STOA!O4</f>
        <v>-91.52000000000001</v>
      </c>
      <c r="AC4">
        <f t="shared" ref="AC4:AC67" si="0">SUMIF(B4:AB4,"&gt;0")*$AC$2-SUMIF(B4:AB4,"&lt;0")*($AC$2/(1-$AC$2))+SUMIF(AI4:AR4,"&gt;0")*$AC$2-SUMIF(AI4:AR4,"&lt;0")*($AC$2/(1-$AC$2))</f>
        <v>10.004638696866541</v>
      </c>
      <c r="AD4">
        <f t="shared" ref="AD4:AD67" si="1">SUM(B4:AB4,AI4:AV4)-AC4</f>
        <v>400.18544806073783</v>
      </c>
      <c r="AE4">
        <f>'IDT-1'!C4</f>
        <v>0</v>
      </c>
      <c r="AF4" s="25"/>
      <c r="AG4">
        <f t="shared" ref="AG4:AG67" si="2">SUM(AD4:AF4)</f>
        <v>400.18544806073783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-81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4.6659999999999995</v>
      </c>
      <c r="E5">
        <f>GT_NG!Q5</f>
        <v>8.6418127866199086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583.47256488778532</v>
      </c>
      <c r="P5" s="37">
        <v>33.659999999999997</v>
      </c>
      <c r="Q5" s="37">
        <v>15.107459650302621</v>
      </c>
      <c r="R5" s="39">
        <v>0</v>
      </c>
      <c r="S5" s="39">
        <v>0</v>
      </c>
      <c r="T5" s="38">
        <f>SUMPRODUCT(LTA!J5:AN5,LTA!J$101:AN$101,LTA!J$104:AN$104)</f>
        <v>75.67</v>
      </c>
      <c r="U5" s="38">
        <f>SUMPRODUCT(LTA!J5:AN5,LTA!J$102:AN$102,LTA!J$104:AN$104)</f>
        <v>79.569999999999993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-272</v>
      </c>
      <c r="AA5" s="76">
        <f>STOA!I5</f>
        <v>0</v>
      </c>
      <c r="AB5" s="76">
        <f>-STOA!O5</f>
        <v>-91.52000000000001</v>
      </c>
      <c r="AC5">
        <f t="shared" si="0"/>
        <v>10.158984471105605</v>
      </c>
      <c r="AD5">
        <f t="shared" si="1"/>
        <v>389.70110228649884</v>
      </c>
      <c r="AE5">
        <f>'IDT-1'!C5</f>
        <v>0</v>
      </c>
      <c r="AF5" s="25"/>
      <c r="AG5">
        <f t="shared" si="2"/>
        <v>389.70110228649884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-86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5.4825499999999998</v>
      </c>
      <c r="E6">
        <f>GT_NG!Q6</f>
        <v>8.6418127866199086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583.47256488778532</v>
      </c>
      <c r="P6" s="37">
        <v>33.659999999999997</v>
      </c>
      <c r="Q6" s="37">
        <v>15.107459650302621</v>
      </c>
      <c r="R6" s="39">
        <v>0</v>
      </c>
      <c r="S6" s="39">
        <v>0</v>
      </c>
      <c r="T6" s="38">
        <f>SUMPRODUCT(LTA!J6:AN6,LTA!J$101:AN$101,LTA!J$104:AN$104)</f>
        <v>76.33</v>
      </c>
      <c r="U6" s="38">
        <f>SUMPRODUCT(LTA!J6:AN6,LTA!J$102:AN$102,LTA!J$104:AN$104)</f>
        <v>80.22999999999999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-287</v>
      </c>
      <c r="AA6" s="76">
        <f>STOA!I6</f>
        <v>0</v>
      </c>
      <c r="AB6" s="76">
        <f>-STOA!O6</f>
        <v>-91.52000000000001</v>
      </c>
      <c r="AC6">
        <f t="shared" si="0"/>
        <v>10.293569335344671</v>
      </c>
      <c r="AD6">
        <f t="shared" si="1"/>
        <v>376.70306742225983</v>
      </c>
      <c r="AE6">
        <f>'IDT-1'!C6</f>
        <v>0</v>
      </c>
      <c r="AF6" s="25"/>
      <c r="AG6">
        <f t="shared" si="2"/>
        <v>376.70306742225983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-86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5.4825499999999998</v>
      </c>
      <c r="E7">
        <f>GT_NG!Q7</f>
        <v>8.6418127866199086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584.8797248877853</v>
      </c>
      <c r="P7" s="37">
        <v>33.659999999999997</v>
      </c>
      <c r="Q7" s="37">
        <v>15.107459650302621</v>
      </c>
      <c r="R7" s="39">
        <v>0</v>
      </c>
      <c r="S7" s="39">
        <v>0</v>
      </c>
      <c r="T7" s="38">
        <f>SUMPRODUCT(LTA!J7:AN7,LTA!J$101:AN$101,LTA!J$104:AN$104)</f>
        <v>77.67</v>
      </c>
      <c r="U7" s="38">
        <f>SUMPRODUCT(LTA!J7:AN7,LTA!J$102:AN$102,LTA!J$104:AN$104)</f>
        <v>80.569999999999993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-302</v>
      </c>
      <c r="AA7" s="76">
        <f>STOA!I7</f>
        <v>0</v>
      </c>
      <c r="AB7" s="76">
        <f>-STOA!O7</f>
        <v>-91.52000000000001</v>
      </c>
      <c r="AC7">
        <f t="shared" si="0"/>
        <v>10.514182140409778</v>
      </c>
      <c r="AD7">
        <f t="shared" si="1"/>
        <v>354.56961461719465</v>
      </c>
      <c r="AE7">
        <f>'IDT-1'!C7</f>
        <v>0</v>
      </c>
      <c r="AF7" s="25"/>
      <c r="AG7">
        <f t="shared" si="2"/>
        <v>354.56961461719465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-96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5.4825499999999998</v>
      </c>
      <c r="E8">
        <f>GT_NG!Q8</f>
        <v>8.6418127866199086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584.8797248877853</v>
      </c>
      <c r="P8" s="37">
        <v>33.659999999999997</v>
      </c>
      <c r="Q8" s="37">
        <v>15.107459650302621</v>
      </c>
      <c r="R8" s="39">
        <v>0</v>
      </c>
      <c r="S8" s="39">
        <v>0</v>
      </c>
      <c r="T8" s="38">
        <f>SUMPRODUCT(LTA!J8:AN8,LTA!J$101:AN$101,LTA!J$104:AN$104)</f>
        <v>78.33</v>
      </c>
      <c r="U8" s="38">
        <f>SUMPRODUCT(LTA!J8:AN8,LTA!J$102:AN$102,LTA!J$104:AN$104)</f>
        <v>80.72999999999999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-307</v>
      </c>
      <c r="AA8" s="76">
        <f>STOA!I8</f>
        <v>0</v>
      </c>
      <c r="AB8" s="76">
        <f>-STOA!O8</f>
        <v>-91.52000000000001</v>
      </c>
      <c r="AC8">
        <f t="shared" si="0"/>
        <v>10.607052641518425</v>
      </c>
      <c r="AD8">
        <f t="shared" si="1"/>
        <v>344.29674411608607</v>
      </c>
      <c r="AE8">
        <f>'IDT-1'!C8</f>
        <v>0</v>
      </c>
      <c r="AF8" s="25"/>
      <c r="AG8">
        <f t="shared" si="2"/>
        <v>344.29674411608607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-102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5.4825499999999998</v>
      </c>
      <c r="E9">
        <f>GT_NG!Q9</f>
        <v>8.6418127866199086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584.8797248877853</v>
      </c>
      <c r="P9" s="37">
        <v>33.659999999999997</v>
      </c>
      <c r="Q9" s="37">
        <v>15.107459650302621</v>
      </c>
      <c r="R9" s="39">
        <v>0</v>
      </c>
      <c r="S9" s="39">
        <v>0</v>
      </c>
      <c r="T9" s="38">
        <f>SUMPRODUCT(LTA!J9:AN9,LTA!J$101:AN$101,LTA!J$104:AN$104)</f>
        <v>79</v>
      </c>
      <c r="U9" s="38">
        <f>SUMPRODUCT(LTA!J9:AN9,LTA!J$102:AN$102,LTA!J$104:AN$104)</f>
        <v>80.900000000000006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-312</v>
      </c>
      <c r="AA9" s="76">
        <f>STOA!I9</f>
        <v>0</v>
      </c>
      <c r="AB9" s="76">
        <f>-STOA!O9</f>
        <v>-91.52000000000001</v>
      </c>
      <c r="AC9">
        <f t="shared" si="0"/>
        <v>10.67649518777926</v>
      </c>
      <c r="AD9">
        <f t="shared" si="1"/>
        <v>337.06730156982513</v>
      </c>
      <c r="AE9">
        <f>'IDT-1'!C9</f>
        <v>0</v>
      </c>
      <c r="AF9" s="25"/>
      <c r="AG9">
        <f t="shared" si="2"/>
        <v>337.06730156982513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-105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5.4825499999999998</v>
      </c>
      <c r="E10">
        <f>GT_NG!Q10</f>
        <v>8.6418127866199086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584.8797248877853</v>
      </c>
      <c r="P10" s="37">
        <v>33.659999999999997</v>
      </c>
      <c r="Q10" s="37">
        <v>15.107459650302621</v>
      </c>
      <c r="R10" s="39">
        <v>0</v>
      </c>
      <c r="S10" s="39">
        <v>0</v>
      </c>
      <c r="T10" s="38">
        <f>SUMPRODUCT(LTA!J10:AN10,LTA!J$101:AN$101,LTA!J$104:AN$104)</f>
        <v>79.67</v>
      </c>
      <c r="U10" s="38">
        <f>SUMPRODUCT(LTA!J10:AN10,LTA!J$102:AN$102,LTA!J$104:AN$104)</f>
        <v>80.900000000000006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-317</v>
      </c>
      <c r="AA10" s="76">
        <f>STOA!I10</f>
        <v>0</v>
      </c>
      <c r="AB10" s="76">
        <f>-STOA!O10</f>
        <v>-91.52000000000001</v>
      </c>
      <c r="AC10">
        <f t="shared" si="0"/>
        <v>10.744611734040094</v>
      </c>
      <c r="AD10">
        <f t="shared" si="1"/>
        <v>329.66918502356424</v>
      </c>
      <c r="AE10">
        <f>'IDT-1'!C10</f>
        <v>0</v>
      </c>
      <c r="AF10" s="25"/>
      <c r="AG10">
        <f t="shared" si="2"/>
        <v>329.66918502356424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-108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5.4825499999999998</v>
      </c>
      <c r="E11">
        <f>GT_NG!Q11</f>
        <v>8.6418127866199086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582.67972488778526</v>
      </c>
      <c r="P11" s="37">
        <v>33.659999999999997</v>
      </c>
      <c r="Q11" s="37">
        <v>15.107459650302621</v>
      </c>
      <c r="R11" s="39">
        <v>0</v>
      </c>
      <c r="S11" s="39">
        <v>0</v>
      </c>
      <c r="T11" s="38">
        <f>SUMPRODUCT(LTA!J11:AN11,LTA!J$101:AN$101,LTA!J$104:AN$104)</f>
        <v>80</v>
      </c>
      <c r="U11" s="38">
        <f>SUMPRODUCT(LTA!J11:AN11,LTA!J$102:AN$102,LTA!J$104:AN$104)</f>
        <v>80.400000000000006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-327</v>
      </c>
      <c r="AA11" s="76">
        <f>STOA!I11</f>
        <v>0</v>
      </c>
      <c r="AB11" s="76">
        <f>-STOA!O11</f>
        <v>-91.52000000000001</v>
      </c>
      <c r="AC11">
        <f t="shared" si="0"/>
        <v>10.77329364373572</v>
      </c>
      <c r="AD11">
        <f t="shared" si="1"/>
        <v>321.27050311386864</v>
      </c>
      <c r="AE11">
        <f>'IDT-1'!C11</f>
        <v>0</v>
      </c>
      <c r="AF11" s="25"/>
      <c r="AG11">
        <f t="shared" si="2"/>
        <v>321.27050311386864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-104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5.4825499999999998</v>
      </c>
      <c r="E12">
        <f>GT_NG!Q12</f>
        <v>8.6418127866199086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582.67972488778526</v>
      </c>
      <c r="P12" s="37">
        <v>33.659999999999997</v>
      </c>
      <c r="Q12" s="37">
        <v>15.107459650302621</v>
      </c>
      <c r="R12" s="39">
        <v>0</v>
      </c>
      <c r="S12" s="39">
        <v>0</v>
      </c>
      <c r="T12" s="38">
        <f>SUMPRODUCT(LTA!J12:AN12,LTA!J$101:AN$101,LTA!J$104:AN$104)</f>
        <v>80</v>
      </c>
      <c r="U12" s="38">
        <f>SUMPRODUCT(LTA!J12:AN12,LTA!J$102:AN$102,LTA!J$104:AN$104)</f>
        <v>79.72999999999999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-332</v>
      </c>
      <c r="AA12" s="76">
        <f>STOA!I12</f>
        <v>0</v>
      </c>
      <c r="AB12" s="76">
        <f>-STOA!O12</f>
        <v>-91.52000000000001</v>
      </c>
      <c r="AC12">
        <f t="shared" si="0"/>
        <v>10.807374235148743</v>
      </c>
      <c r="AD12">
        <f t="shared" si="1"/>
        <v>315.56642252245564</v>
      </c>
      <c r="AE12">
        <f>'IDT-1'!C12</f>
        <v>0</v>
      </c>
      <c r="AF12" s="25"/>
      <c r="AG12">
        <f t="shared" si="2"/>
        <v>315.56642252245564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-104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5.4825499999999998</v>
      </c>
      <c r="E13">
        <f>GT_NG!Q13</f>
        <v>8.6418127866199086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581.27256488778528</v>
      </c>
      <c r="P13" s="37">
        <v>33.659999999999997</v>
      </c>
      <c r="Q13" s="37">
        <v>15.107459650302621</v>
      </c>
      <c r="R13" s="39">
        <v>0</v>
      </c>
      <c r="S13" s="39">
        <v>0</v>
      </c>
      <c r="T13" s="38">
        <f>SUMPRODUCT(LTA!J13:AN13,LTA!J$101:AN$101,LTA!J$104:AN$104)</f>
        <v>80</v>
      </c>
      <c r="U13" s="38">
        <f>SUMPRODUCT(LTA!J13:AN13,LTA!J$102:AN$102,LTA!J$104:AN$104)</f>
        <v>82.07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-327</v>
      </c>
      <c r="AA13" s="76">
        <f>STOA!I13</f>
        <v>0</v>
      </c>
      <c r="AB13" s="76">
        <f>-STOA!O13</f>
        <v>-91.52000000000001</v>
      </c>
      <c r="AC13">
        <f t="shared" si="0"/>
        <v>10.846095660279158</v>
      </c>
      <c r="AD13">
        <f t="shared" si="1"/>
        <v>312.46054109732518</v>
      </c>
      <c r="AE13">
        <f>'IDT-1'!C13</f>
        <v>0</v>
      </c>
      <c r="AF13" s="25"/>
      <c r="AG13">
        <f t="shared" si="2"/>
        <v>312.46054109732518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-113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5.4825499999999998</v>
      </c>
      <c r="E14">
        <f>GT_NG!Q14</f>
        <v>8.6418127866199086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581.27256488778528</v>
      </c>
      <c r="P14" s="37">
        <v>33.659999999999997</v>
      </c>
      <c r="Q14" s="37">
        <v>15.107459650302621</v>
      </c>
      <c r="R14" s="39">
        <v>0</v>
      </c>
      <c r="S14" s="39">
        <v>0</v>
      </c>
      <c r="T14" s="38">
        <f>SUMPRODUCT(LTA!J14:AN14,LTA!J$101:AN$101,LTA!J$104:AN$104)</f>
        <v>80</v>
      </c>
      <c r="U14" s="38">
        <f>SUMPRODUCT(LTA!J14:AN14,LTA!J$102:AN$102,LTA!J$104:AN$104)</f>
        <v>82.07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-332</v>
      </c>
      <c r="AA14" s="76">
        <f>STOA!I14</f>
        <v>0</v>
      </c>
      <c r="AB14" s="76">
        <f>-STOA!O14</f>
        <v>-91.52000000000001</v>
      </c>
      <c r="AC14">
        <f t="shared" si="0"/>
        <v>10.885402251692179</v>
      </c>
      <c r="AD14">
        <f t="shared" si="1"/>
        <v>307.42123450591214</v>
      </c>
      <c r="AE14">
        <f>'IDT-1'!C14</f>
        <v>0</v>
      </c>
      <c r="AF14" s="25"/>
      <c r="AG14">
        <f t="shared" si="2"/>
        <v>307.42123450591214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-113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5.4825499999999998</v>
      </c>
      <c r="E15">
        <f>GT_NG!Q15</f>
        <v>8.6418127866199086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581.27256488778528</v>
      </c>
      <c r="P15" s="37">
        <v>33.659999999999997</v>
      </c>
      <c r="Q15" s="37">
        <v>15.107459650302621</v>
      </c>
      <c r="R15" s="39">
        <v>0</v>
      </c>
      <c r="S15" s="39">
        <v>0</v>
      </c>
      <c r="T15" s="38">
        <f>SUMPRODUCT(LTA!J15:AN15,LTA!J$101:AN$101,LTA!J$104:AN$104)</f>
        <v>63.67</v>
      </c>
      <c r="U15" s="38">
        <f>SUMPRODUCT(LTA!J15:AN15,LTA!J$102:AN$102,LTA!J$104:AN$104)</f>
        <v>76.22999999999999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-332</v>
      </c>
      <c r="AA15" s="76">
        <f>STOA!I15</f>
        <v>0</v>
      </c>
      <c r="AB15" s="76">
        <f>-STOA!O15</f>
        <v>-91.52000000000001</v>
      </c>
      <c r="AC15">
        <f t="shared" si="0"/>
        <v>10.58669515917051</v>
      </c>
      <c r="AD15">
        <f t="shared" si="1"/>
        <v>301.54994159843386</v>
      </c>
      <c r="AE15">
        <f>'IDT-1'!C15</f>
        <v>0</v>
      </c>
      <c r="AF15" s="25"/>
      <c r="AG15">
        <f t="shared" si="2"/>
        <v>301.54994159843386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-97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5.4825499999999998</v>
      </c>
      <c r="E16">
        <f>GT_NG!Q16</f>
        <v>8.6418127866199086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581.27256488778528</v>
      </c>
      <c r="P16" s="37">
        <v>33.659999999999997</v>
      </c>
      <c r="Q16" s="37">
        <v>15.107459650302621</v>
      </c>
      <c r="R16" s="39">
        <v>0</v>
      </c>
      <c r="S16" s="39">
        <v>0</v>
      </c>
      <c r="T16" s="38">
        <f>SUMPRODUCT(LTA!J16:AN16,LTA!J$101:AN$101,LTA!J$104:AN$104)</f>
        <v>63.33</v>
      </c>
      <c r="U16" s="38">
        <f>SUMPRODUCT(LTA!J16:AN16,LTA!J$102:AN$102,LTA!J$104:AN$104)</f>
        <v>75.900000000000006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-332</v>
      </c>
      <c r="AA16" s="76">
        <f>STOA!I16</f>
        <v>0</v>
      </c>
      <c r="AB16" s="76">
        <f>-STOA!O16</f>
        <v>-91.52000000000001</v>
      </c>
      <c r="AC16">
        <f t="shared" si="0"/>
        <v>10.589330477453114</v>
      </c>
      <c r="AD16">
        <f t="shared" si="1"/>
        <v>299.87730628015129</v>
      </c>
      <c r="AE16">
        <f>'IDT-1'!C16</f>
        <v>0</v>
      </c>
      <c r="AF16" s="25"/>
      <c r="AG16">
        <f t="shared" si="2"/>
        <v>299.87730628015129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-98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5.4825499999999998</v>
      </c>
      <c r="E17">
        <f>GT_NG!Q17</f>
        <v>8.6418127866199086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581.49256488778531</v>
      </c>
      <c r="P17" s="37">
        <v>33.659999999999997</v>
      </c>
      <c r="Q17" s="37">
        <v>15.11</v>
      </c>
      <c r="R17" s="39">
        <v>0</v>
      </c>
      <c r="S17" s="39">
        <v>0</v>
      </c>
      <c r="T17" s="38">
        <f>SUMPRODUCT(LTA!J17:AN17,LTA!J$101:AN$101,LTA!J$104:AN$104)</f>
        <v>56.33</v>
      </c>
      <c r="U17" s="38">
        <f>SUMPRODUCT(LTA!J17:AN17,LTA!J$102:AN$102,LTA!J$104:AN$104)</f>
        <v>71.569999999999993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-332</v>
      </c>
      <c r="AA17" s="76">
        <f>STOA!I17</f>
        <v>0</v>
      </c>
      <c r="AB17" s="76">
        <f>-STOA!O17</f>
        <v>-91.52000000000001</v>
      </c>
      <c r="AC17">
        <f t="shared" si="0"/>
        <v>10.424079109354711</v>
      </c>
      <c r="AD17">
        <f t="shared" si="1"/>
        <v>298.93509799794708</v>
      </c>
      <c r="AE17">
        <f>'IDT-1'!C17</f>
        <v>0</v>
      </c>
      <c r="AF17" s="25"/>
      <c r="AG17">
        <f t="shared" si="2"/>
        <v>298.93509799794708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-88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5.4825499999999998</v>
      </c>
      <c r="E18">
        <f>GT_NG!Q18</f>
        <v>8.6418127866199086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581.49256488778531</v>
      </c>
      <c r="P18" s="37">
        <v>33.659999999999997</v>
      </c>
      <c r="Q18" s="37">
        <v>15.11</v>
      </c>
      <c r="R18" s="39">
        <v>0</v>
      </c>
      <c r="S18" s="39">
        <v>0</v>
      </c>
      <c r="T18" s="38">
        <f>SUMPRODUCT(LTA!J18:AN18,LTA!J$101:AN$101,LTA!J$104:AN$104)</f>
        <v>55.67</v>
      </c>
      <c r="U18" s="38">
        <f>SUMPRODUCT(LTA!J18:AN18,LTA!J$102:AN$102,LTA!J$104:AN$104)</f>
        <v>70.72999999999999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-327</v>
      </c>
      <c r="AA18" s="76">
        <f>STOA!I18</f>
        <v>0</v>
      </c>
      <c r="AB18" s="76">
        <f>-STOA!O18</f>
        <v>-91.52000000000001</v>
      </c>
      <c r="AC18">
        <f t="shared" si="0"/>
        <v>10.3887951545069</v>
      </c>
      <c r="AD18">
        <f t="shared" si="1"/>
        <v>300.47038195279487</v>
      </c>
      <c r="AE18">
        <f>'IDT-1'!C18</f>
        <v>0</v>
      </c>
      <c r="AF18" s="25"/>
      <c r="AG18">
        <f t="shared" si="2"/>
        <v>300.47038195279487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-90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5.4825499999999998</v>
      </c>
      <c r="E19">
        <f>GT_NG!Q19</f>
        <v>8.8718150774888365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581.49256488778531</v>
      </c>
      <c r="P19" s="37">
        <v>33.659999999999997</v>
      </c>
      <c r="Q19" s="37">
        <v>15.11</v>
      </c>
      <c r="R19" s="39">
        <v>0</v>
      </c>
      <c r="S19" s="39">
        <v>0</v>
      </c>
      <c r="T19" s="38">
        <f>SUMPRODUCT(LTA!J19:AN19,LTA!J$101:AN$101,LTA!J$104:AN$104)</f>
        <v>49.67</v>
      </c>
      <c r="U19" s="38">
        <f>SUMPRODUCT(LTA!J19:AN19,LTA!J$102:AN$102,LTA!J$104:AN$104)</f>
        <v>73.72999999999999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-327</v>
      </c>
      <c r="AA19" s="76">
        <f>STOA!I19</f>
        <v>0</v>
      </c>
      <c r="AB19" s="76">
        <f>-STOA!O19</f>
        <v>-91.52000000000001</v>
      </c>
      <c r="AC19">
        <f t="shared" si="0"/>
        <v>10.335743899245259</v>
      </c>
      <c r="AD19">
        <f t="shared" si="1"/>
        <v>301.75343549892546</v>
      </c>
      <c r="AE19">
        <f>'IDT-1'!C19</f>
        <v>0</v>
      </c>
      <c r="AF19" s="25"/>
      <c r="AG19">
        <f t="shared" si="2"/>
        <v>301.75343549892546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-86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5.4825499999999998</v>
      </c>
      <c r="E20">
        <f>GT_NG!Q20</f>
        <v>8.8718150774888365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581.49256488778531</v>
      </c>
      <c r="P20" s="37">
        <v>33.659999999999997</v>
      </c>
      <c r="Q20" s="37">
        <v>15.11</v>
      </c>
      <c r="R20" s="39">
        <v>0</v>
      </c>
      <c r="S20" s="39">
        <v>0</v>
      </c>
      <c r="T20" s="38">
        <f>SUMPRODUCT(LTA!J20:AN20,LTA!J$101:AN$101,LTA!J$104:AN$104)</f>
        <v>49.67</v>
      </c>
      <c r="U20" s="38">
        <f>SUMPRODUCT(LTA!J20:AN20,LTA!J$102:AN$102,LTA!J$104:AN$104)</f>
        <v>73.400000000000006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-322</v>
      </c>
      <c r="AA20" s="76">
        <f>STOA!I20</f>
        <v>0</v>
      </c>
      <c r="AB20" s="76">
        <f>-STOA!O20</f>
        <v>-91.52000000000001</v>
      </c>
      <c r="AC20">
        <f t="shared" si="0"/>
        <v>10.270279352984424</v>
      </c>
      <c r="AD20">
        <f t="shared" si="1"/>
        <v>309.48890004518626</v>
      </c>
      <c r="AE20">
        <f>'IDT-1'!C20</f>
        <v>0</v>
      </c>
      <c r="AF20" s="25"/>
      <c r="AG20">
        <f t="shared" si="2"/>
        <v>309.48890004518626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-83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5.4825499999999998</v>
      </c>
      <c r="E21">
        <f>GT_NG!Q21</f>
        <v>8.8718150774888365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581.49256488778531</v>
      </c>
      <c r="P21" s="37">
        <v>33.659999999999997</v>
      </c>
      <c r="Q21" s="37">
        <v>15.11</v>
      </c>
      <c r="R21" s="39">
        <v>0</v>
      </c>
      <c r="S21" s="39">
        <v>0</v>
      </c>
      <c r="T21" s="38">
        <f>SUMPRODUCT(LTA!J21:AN21,LTA!J$101:AN$101,LTA!J$104:AN$104)</f>
        <v>38.33</v>
      </c>
      <c r="U21" s="38">
        <f>SUMPRODUCT(LTA!J21:AN21,LTA!J$102:AN$102,LTA!J$104:AN$104)</f>
        <v>72.900000000000006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-312</v>
      </c>
      <c r="AA21" s="76">
        <f>STOA!I21</f>
        <v>0</v>
      </c>
      <c r="AB21" s="76">
        <f>-STOA!O21</f>
        <v>-91.52000000000001</v>
      </c>
      <c r="AC21">
        <f t="shared" si="0"/>
        <v>9.9813943959193168</v>
      </c>
      <c r="AD21">
        <f t="shared" si="1"/>
        <v>322.93778500225142</v>
      </c>
      <c r="AE21">
        <f>'IDT-1'!C21</f>
        <v>0</v>
      </c>
      <c r="AF21" s="25"/>
      <c r="AG21">
        <f t="shared" si="2"/>
        <v>322.93778500225142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-68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5.4825499999999998</v>
      </c>
      <c r="E22">
        <f>GT_NG!Q22</f>
        <v>8.8718150774888365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581.49256488778531</v>
      </c>
      <c r="P22" s="37">
        <v>33.659999999999997</v>
      </c>
      <c r="Q22" s="37">
        <v>15.11</v>
      </c>
      <c r="R22" s="39">
        <v>0</v>
      </c>
      <c r="S22" s="39">
        <v>0</v>
      </c>
      <c r="T22" s="38">
        <f>SUMPRODUCT(LTA!J22:AN22,LTA!J$101:AN$101,LTA!J$104:AN$104)</f>
        <v>38</v>
      </c>
      <c r="U22" s="38">
        <f>SUMPRODUCT(LTA!J22:AN22,LTA!J$102:AN$102,LTA!J$104:AN$104)</f>
        <v>72.72999999999999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-297</v>
      </c>
      <c r="AA22" s="76">
        <f>STOA!I22</f>
        <v>0</v>
      </c>
      <c r="AB22" s="76">
        <f>-STOA!O22</f>
        <v>-91.52000000000001</v>
      </c>
      <c r="AC22">
        <f t="shared" si="0"/>
        <v>9.8674359399628564</v>
      </c>
      <c r="AD22">
        <f t="shared" si="1"/>
        <v>336.55174345820791</v>
      </c>
      <c r="AE22">
        <f>'IDT-1'!C22</f>
        <v>0</v>
      </c>
      <c r="AF22" s="25"/>
      <c r="AG22">
        <f t="shared" si="2"/>
        <v>336.55174345820791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-69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5.4825499999999998</v>
      </c>
      <c r="E23">
        <f>GT_NG!Q23</f>
        <v>8.8718150774888365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581.49256488778531</v>
      </c>
      <c r="P23" s="37">
        <v>33.659999999999997</v>
      </c>
      <c r="Q23" s="37">
        <v>15.11</v>
      </c>
      <c r="R23" s="39">
        <v>0</v>
      </c>
      <c r="S23" s="39">
        <v>0</v>
      </c>
      <c r="T23" s="38">
        <f>SUMPRODUCT(LTA!J23:AN23,LTA!J$101:AN$101,LTA!J$104:AN$104)</f>
        <v>37.33</v>
      </c>
      <c r="U23" s="38">
        <f>SUMPRODUCT(LTA!J23:AN23,LTA!J$102:AN$102,LTA!J$104:AN$104)</f>
        <v>72.400000000000006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-272</v>
      </c>
      <c r="AA23" s="76">
        <f>STOA!I23</f>
        <v>0</v>
      </c>
      <c r="AB23" s="76">
        <f>-STOA!O23</f>
        <v>-91.52000000000001</v>
      </c>
      <c r="AC23">
        <f t="shared" si="0"/>
        <v>9.6709643011803514</v>
      </c>
      <c r="AD23">
        <f t="shared" si="1"/>
        <v>359.74821509699041</v>
      </c>
      <c r="AE23">
        <f>'IDT-1'!C23</f>
        <v>0</v>
      </c>
      <c r="AF23" s="25"/>
      <c r="AG23">
        <f t="shared" si="2"/>
        <v>359.74821509699041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-70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5.4825499999999998</v>
      </c>
      <c r="E24">
        <f>GT_NG!Q24</f>
        <v>8.8718150774888365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598.26642119433131</v>
      </c>
      <c r="P24" s="37">
        <v>33.659999999999997</v>
      </c>
      <c r="Q24" s="37">
        <v>15.11</v>
      </c>
      <c r="R24" s="39">
        <v>0</v>
      </c>
      <c r="S24" s="39">
        <v>0</v>
      </c>
      <c r="T24" s="38">
        <f>SUMPRODUCT(LTA!J24:AN24,LTA!J$101:AN$101,LTA!J$104:AN$104)</f>
        <v>36.33</v>
      </c>
      <c r="U24" s="38">
        <f>SUMPRODUCT(LTA!J24:AN24,LTA!J$102:AN$102,LTA!J$104:AN$104)</f>
        <v>100.92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-303.01</v>
      </c>
      <c r="AA24" s="76">
        <f>STOA!I24</f>
        <v>0</v>
      </c>
      <c r="AB24" s="76">
        <f>-STOA!O24</f>
        <v>-91.52000000000001</v>
      </c>
      <c r="AC24">
        <f t="shared" si="0"/>
        <v>10.110870812945491</v>
      </c>
      <c r="AD24">
        <f t="shared" si="1"/>
        <v>391.59216489177123</v>
      </c>
      <c r="AE24">
        <f>'IDT-1'!C24</f>
        <v>0</v>
      </c>
      <c r="AF24" s="25"/>
      <c r="AG24">
        <f t="shared" si="2"/>
        <v>391.59216489177123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-51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5.4825499999999998</v>
      </c>
      <c r="E25">
        <f>GT_NG!Q25</f>
        <v>8.8718150774888365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605.59100414498835</v>
      </c>
      <c r="P25" s="37">
        <v>33.662046698285295</v>
      </c>
      <c r="Q25" s="37">
        <v>15.11</v>
      </c>
      <c r="R25" s="39">
        <v>0</v>
      </c>
      <c r="S25" s="39">
        <v>0</v>
      </c>
      <c r="T25" s="38">
        <f>SUMPRODUCT(LTA!J25:AN25,LTA!J$101:AN$101,LTA!J$104:AN$104)</f>
        <v>36.33</v>
      </c>
      <c r="U25" s="38">
        <f>SUMPRODUCT(LTA!J25:AN25,LTA!J$102:AN$102,LTA!J$104:AN$104)</f>
        <v>119.03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-272</v>
      </c>
      <c r="AA25" s="76">
        <f>STOA!I25</f>
        <v>0</v>
      </c>
      <c r="AB25" s="76">
        <f>-STOA!O25</f>
        <v>-91.52000000000001</v>
      </c>
      <c r="AC25">
        <f t="shared" si="0"/>
        <v>10.167694181937536</v>
      </c>
      <c r="AD25">
        <f t="shared" si="1"/>
        <v>434.98197117172157</v>
      </c>
      <c r="AE25">
        <f>'IDT-1'!C25</f>
        <v>0</v>
      </c>
      <c r="AF25" s="25"/>
      <c r="AG25">
        <f t="shared" si="2"/>
        <v>434.98197117172157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-64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5.4825499999999998</v>
      </c>
      <c r="E26">
        <f>GT_NG!Q26</f>
        <v>8.8718150774888365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609.88688193096687</v>
      </c>
      <c r="P26" s="37">
        <v>55.517388154490291</v>
      </c>
      <c r="Q26" s="37">
        <v>11.540000000000001</v>
      </c>
      <c r="R26" s="39">
        <v>0</v>
      </c>
      <c r="S26" s="39">
        <v>0</v>
      </c>
      <c r="T26" s="38">
        <f>SUMPRODUCT(LTA!J26:AN26,LTA!J$101:AN$101,LTA!J$104:AN$104)</f>
        <v>36.33</v>
      </c>
      <c r="U26" s="38">
        <f>SUMPRODUCT(LTA!J26:AN26,LTA!J$102:AN$102,LTA!J$104:AN$104)</f>
        <v>118.7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-263</v>
      </c>
      <c r="AA26" s="76">
        <f>STOA!I26</f>
        <v>0</v>
      </c>
      <c r="AB26" s="76">
        <f>-STOA!O26</f>
        <v>-91.52000000000001</v>
      </c>
      <c r="AC26">
        <f t="shared" si="0"/>
        <v>10.168304689809274</v>
      </c>
      <c r="AD26">
        <f t="shared" si="1"/>
        <v>479.23257990603338</v>
      </c>
      <c r="AE26">
        <f>'IDT-1'!C26</f>
        <v>0</v>
      </c>
      <c r="AF26" s="25"/>
      <c r="AG26">
        <f t="shared" si="2"/>
        <v>479.23257990603338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-51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5.4825499999999998</v>
      </c>
      <c r="E27">
        <f>GT_NG!Q27</f>
        <v>8.8718150774888365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47.01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623.4730012118049</v>
      </c>
      <c r="P27" s="37">
        <v>68.207387991115866</v>
      </c>
      <c r="Q27" s="37">
        <v>22.032539774037353</v>
      </c>
      <c r="R27" s="39">
        <v>0.03</v>
      </c>
      <c r="S27" s="39">
        <v>0</v>
      </c>
      <c r="T27" s="38">
        <f>SUMPRODUCT(LTA!J27:AN27,LTA!J$101:AN$101,LTA!J$104:AN$104)</f>
        <v>48.33</v>
      </c>
      <c r="U27" s="38">
        <f>SUMPRODUCT(LTA!J27:AN27,LTA!J$102:AN$102,LTA!J$104:AN$104)</f>
        <v>122.37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-159</v>
      </c>
      <c r="AA27" s="76">
        <f>STOA!I27</f>
        <v>0</v>
      </c>
      <c r="AB27" s="76">
        <f>-STOA!O27</f>
        <v>-91.52000000000001</v>
      </c>
      <c r="AC27">
        <f t="shared" si="0"/>
        <v>10.518050773890762</v>
      </c>
      <c r="AD27">
        <f t="shared" si="1"/>
        <v>535.76924328055622</v>
      </c>
      <c r="AE27">
        <f>'IDT-1'!C27</f>
        <v>0</v>
      </c>
      <c r="AF27" s="25"/>
      <c r="AG27">
        <f t="shared" si="2"/>
        <v>535.76924328055622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-149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5.4825499999999998</v>
      </c>
      <c r="E28">
        <f>GT_NG!Q28</f>
        <v>8.8718150774888365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47.01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681.31456510283567</v>
      </c>
      <c r="P28" s="37">
        <v>68.207387991115866</v>
      </c>
      <c r="Q28" s="37">
        <v>22.032539774037353</v>
      </c>
      <c r="R28" s="39">
        <v>0.36</v>
      </c>
      <c r="S28" s="39">
        <v>0</v>
      </c>
      <c r="T28" s="38">
        <f>SUMPRODUCT(LTA!J28:AN28,LTA!J$101:AN$101,LTA!J$104:AN$104)</f>
        <v>47.67</v>
      </c>
      <c r="U28" s="38">
        <f>SUMPRODUCT(LTA!J28:AN28,LTA!J$102:AN$102,LTA!J$104:AN$104)</f>
        <v>121.87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-200</v>
      </c>
      <c r="AA28" s="76">
        <f>STOA!I28</f>
        <v>0</v>
      </c>
      <c r="AB28" s="76">
        <f>-STOA!O28</f>
        <v>-91.52000000000001</v>
      </c>
      <c r="AC28">
        <f t="shared" si="0"/>
        <v>10.829098561436528</v>
      </c>
      <c r="AD28">
        <f t="shared" si="1"/>
        <v>609.46975938404114</v>
      </c>
      <c r="AE28">
        <f>'IDT-1'!C28</f>
        <v>0</v>
      </c>
      <c r="AF28" s="25"/>
      <c r="AG28">
        <f t="shared" si="2"/>
        <v>609.46975938404114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-91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5.4825499999999998</v>
      </c>
      <c r="E29">
        <f>GT_NG!Q29</f>
        <v>8.8718150774888365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57.597542976581501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751.88914998816335</v>
      </c>
      <c r="P29" s="37">
        <v>68.207387991115866</v>
      </c>
      <c r="Q29" s="37">
        <v>22.032539774037353</v>
      </c>
      <c r="R29" s="39">
        <v>0.78</v>
      </c>
      <c r="S29" s="39">
        <v>0</v>
      </c>
      <c r="T29" s="38">
        <f>SUMPRODUCT(LTA!J29:AN29,LTA!J$101:AN$101,LTA!J$104:AN$104)</f>
        <v>47</v>
      </c>
      <c r="U29" s="38">
        <f>SUMPRODUCT(LTA!J29:AN29,LTA!J$102:AN$102,LTA!J$104:AN$104)</f>
        <v>121.53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-141</v>
      </c>
      <c r="AA29" s="76">
        <f>STOA!I29</f>
        <v>0</v>
      </c>
      <c r="AB29" s="76">
        <f>-STOA!O29</f>
        <v>-91.52000000000001</v>
      </c>
      <c r="AC29">
        <f t="shared" si="0"/>
        <v>11.284612156542124</v>
      </c>
      <c r="AD29">
        <f t="shared" si="1"/>
        <v>711.58637365084473</v>
      </c>
      <c r="AE29">
        <f>'IDT-1'!C29</f>
        <v>-24.132000000000001</v>
      </c>
      <c r="AF29" s="25"/>
      <c r="AG29">
        <f t="shared" si="2"/>
        <v>687.45437365084479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-128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5.4825499999999998</v>
      </c>
      <c r="E30">
        <f>GT_NG!Q30</f>
        <v>8.8718150774888365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57.597542976581501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783.80396179095578</v>
      </c>
      <c r="P30" s="37">
        <v>68.207387991115866</v>
      </c>
      <c r="Q30" s="37">
        <v>22.032539774037353</v>
      </c>
      <c r="R30" s="39">
        <v>2.2426540284360192</v>
      </c>
      <c r="S30" s="39">
        <v>0</v>
      </c>
      <c r="T30" s="38">
        <f>SUMPRODUCT(LTA!J30:AN30,LTA!J$101:AN$101,LTA!J$104:AN$104)</f>
        <v>46.67</v>
      </c>
      <c r="U30" s="38">
        <f>SUMPRODUCT(LTA!J30:AN30,LTA!J$102:AN$102,LTA!J$104:AN$104)</f>
        <v>121.2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-113</v>
      </c>
      <c r="AA30" s="76">
        <f>STOA!I30</f>
        <v>0</v>
      </c>
      <c r="AB30" s="76">
        <f>-STOA!O30</f>
        <v>-91.52000000000001</v>
      </c>
      <c r="AC30">
        <f t="shared" si="0"/>
        <v>11.327552796395391</v>
      </c>
      <c r="AD30">
        <f t="shared" si="1"/>
        <v>771.26089884222006</v>
      </c>
      <c r="AE30">
        <f>'IDT-1'!C30</f>
        <v>-36.832999999999998</v>
      </c>
      <c r="AF30" s="25"/>
      <c r="AG30">
        <f t="shared" si="2"/>
        <v>734.42789884222009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-129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5.4825499999999998</v>
      </c>
      <c r="E31">
        <f>GT_NG!Q31</f>
        <v>8.8718150774888365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784.11396179095573</v>
      </c>
      <c r="P31" s="37">
        <v>68.207387991115866</v>
      </c>
      <c r="Q31" s="37">
        <v>22.032539774037353</v>
      </c>
      <c r="R31" s="39">
        <v>5.9526562500000004</v>
      </c>
      <c r="S31" s="39">
        <v>0</v>
      </c>
      <c r="T31" s="38">
        <f>SUMPRODUCT(LTA!J31:AN31,LTA!J$101:AN$101,LTA!J$104:AN$104)</f>
        <v>50.67</v>
      </c>
      <c r="U31" s="38">
        <f>SUMPRODUCT(LTA!J31:AN31,LTA!J$102:AN$102,LTA!J$104:AN$104)</f>
        <v>120.87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0</v>
      </c>
      <c r="AA31" s="76">
        <f>STOA!I31</f>
        <v>0</v>
      </c>
      <c r="AB31" s="76">
        <f>-STOA!O31</f>
        <v>-91.52000000000001</v>
      </c>
      <c r="AC31">
        <f t="shared" si="0"/>
        <v>10.632867423376236</v>
      </c>
      <c r="AD31">
        <f t="shared" si="1"/>
        <v>875.64804346022152</v>
      </c>
      <c r="AE31">
        <f>'IDT-1'!C31</f>
        <v>-100</v>
      </c>
      <c r="AF31" s="25"/>
      <c r="AG31">
        <f t="shared" si="2"/>
        <v>775.64804346022152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-146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5.4825499999999998</v>
      </c>
      <c r="E32">
        <f>GT_NG!Q32</f>
        <v>8.8718150774888365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784.18508557190091</v>
      </c>
      <c r="P32" s="37">
        <v>68.207387991115866</v>
      </c>
      <c r="Q32" s="37">
        <v>22.032539774037353</v>
      </c>
      <c r="R32" s="39">
        <v>11.67</v>
      </c>
      <c r="S32" s="39">
        <v>0</v>
      </c>
      <c r="T32" s="38">
        <f>SUMPRODUCT(LTA!J32:AN32,LTA!J$101:AN$101,LTA!J$104:AN$104)</f>
        <v>51.489999999999995</v>
      </c>
      <c r="U32" s="38">
        <f>SUMPRODUCT(LTA!J32:AN32,LTA!J$102:AN$102,LTA!J$104:AN$104)</f>
        <v>120.53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0</v>
      </c>
      <c r="AA32" s="76">
        <f>STOA!I32</f>
        <v>0</v>
      </c>
      <c r="AB32" s="76">
        <f>-STOA!O32</f>
        <v>-91.52000000000001</v>
      </c>
      <c r="AC32">
        <f t="shared" si="0"/>
        <v>10.634593560421985</v>
      </c>
      <c r="AD32">
        <f t="shared" si="1"/>
        <v>887.91478485412108</v>
      </c>
      <c r="AE32">
        <f>'IDT-1'!C32</f>
        <v>-70</v>
      </c>
      <c r="AF32" s="25"/>
      <c r="AG32">
        <f t="shared" si="2"/>
        <v>817.91478485412108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-140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5.4825499999999998</v>
      </c>
      <c r="E33">
        <f>GT_NG!Q33</f>
        <v>8.8718150774888365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791.79203180378499</v>
      </c>
      <c r="P33" s="37">
        <v>68.207387991115866</v>
      </c>
      <c r="Q33" s="37">
        <v>22.032539774037353</v>
      </c>
      <c r="R33" s="39">
        <v>21.272834866053579</v>
      </c>
      <c r="S33" s="39">
        <v>0</v>
      </c>
      <c r="T33" s="38">
        <f>SUMPRODUCT(LTA!J33:AN33,LTA!J$101:AN$101,LTA!J$104:AN$104)</f>
        <v>53.86</v>
      </c>
      <c r="U33" s="38">
        <f>SUMPRODUCT(LTA!J33:AN33,LTA!J$102:AN$102,LTA!J$104:AN$104)</f>
        <v>120.03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0</v>
      </c>
      <c r="AA33" s="76">
        <f>STOA!I33</f>
        <v>0</v>
      </c>
      <c r="AB33" s="76">
        <f>-STOA!O33</f>
        <v>-91.52000000000001</v>
      </c>
      <c r="AC33">
        <f t="shared" si="0"/>
        <v>10.374627302290474</v>
      </c>
      <c r="AD33">
        <f t="shared" si="1"/>
        <v>959.25453221019006</v>
      </c>
      <c r="AE33">
        <f>'IDT-1'!C33</f>
        <v>-70</v>
      </c>
      <c r="AF33" s="25"/>
      <c r="AG33">
        <f t="shared" si="2"/>
        <v>889.25453221019006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-88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5.4825499999999998</v>
      </c>
      <c r="E34">
        <f>GT_NG!Q34</f>
        <v>8.8718150774888365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785.79832976297098</v>
      </c>
      <c r="P34" s="37">
        <v>68.207387991115866</v>
      </c>
      <c r="Q34" s="37">
        <v>22.032539774037353</v>
      </c>
      <c r="R34" s="39">
        <v>22.5</v>
      </c>
      <c r="S34" s="39">
        <v>0</v>
      </c>
      <c r="T34" s="38">
        <f>SUMPRODUCT(LTA!J34:AN34,LTA!J$101:AN$101,LTA!J$104:AN$104)</f>
        <v>61.78</v>
      </c>
      <c r="U34" s="38">
        <f>SUMPRODUCT(LTA!J34:AN34,LTA!J$102:AN$102,LTA!J$104:AN$104)</f>
        <v>119.37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0</v>
      </c>
      <c r="AA34" s="76">
        <f>STOA!I34</f>
        <v>0</v>
      </c>
      <c r="AB34" s="76">
        <f>-STOA!O34</f>
        <v>-91.52000000000001</v>
      </c>
      <c r="AC34">
        <f t="shared" si="0"/>
        <v>10.504134770373366</v>
      </c>
      <c r="AD34">
        <f t="shared" si="1"/>
        <v>947.61848783523942</v>
      </c>
      <c r="AE34">
        <f>'IDT-1'!C34</f>
        <v>-50</v>
      </c>
      <c r="AF34" s="25"/>
      <c r="AG34">
        <f t="shared" si="2"/>
        <v>897.61848783523942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-102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5.4825499999999998</v>
      </c>
      <c r="E35">
        <f>GT_NG!Q35</f>
        <v>8.8718150774888365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784.94500112705589</v>
      </c>
      <c r="P35" s="37">
        <v>68.207387991115866</v>
      </c>
      <c r="Q35" s="37">
        <v>22.032539774037353</v>
      </c>
      <c r="R35" s="39">
        <v>22.5</v>
      </c>
      <c r="S35" s="39">
        <v>0</v>
      </c>
      <c r="T35" s="38">
        <f>SUMPRODUCT(LTA!J35:AN35,LTA!J$101:AN$101,LTA!J$104:AN$104)</f>
        <v>76.680000000000007</v>
      </c>
      <c r="U35" s="38">
        <f>SUMPRODUCT(LTA!J35:AN35,LTA!J$102:AN$102,LTA!J$104:AN$104)</f>
        <v>116.87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0</v>
      </c>
      <c r="AA35" s="76">
        <f>STOA!I35</f>
        <v>0</v>
      </c>
      <c r="AB35" s="76">
        <f>-STOA!O35</f>
        <v>-91.52000000000001</v>
      </c>
      <c r="AC35">
        <f t="shared" si="0"/>
        <v>10.617782761861045</v>
      </c>
      <c r="AD35">
        <f t="shared" si="1"/>
        <v>956.05151120783717</v>
      </c>
      <c r="AE35">
        <f>'IDT-1'!C35</f>
        <v>-50</v>
      </c>
      <c r="AF35" s="25"/>
      <c r="AG35">
        <f t="shared" si="2"/>
        <v>906.05151120783717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-105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5.4825499999999998</v>
      </c>
      <c r="E36">
        <f>GT_NG!Q36</f>
        <v>8.8718150774888365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57.6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761.05946699913079</v>
      </c>
      <c r="P36" s="37">
        <v>68.207387991115866</v>
      </c>
      <c r="Q36" s="37">
        <v>22.032539774037353</v>
      </c>
      <c r="R36" s="39">
        <v>22.5</v>
      </c>
      <c r="S36" s="39">
        <v>0</v>
      </c>
      <c r="T36" s="38">
        <f>SUMPRODUCT(LTA!J36:AN36,LTA!J$101:AN$101,LTA!J$104:AN$104)</f>
        <v>96.25</v>
      </c>
      <c r="U36" s="38">
        <f>SUMPRODUCT(LTA!J36:AN36,LTA!J$102:AN$102,LTA!J$104:AN$104)</f>
        <v>116.53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0</v>
      </c>
      <c r="AA36" s="76">
        <f>STOA!I36</f>
        <v>0</v>
      </c>
      <c r="AB36" s="76">
        <f>-STOA!O36</f>
        <v>-91.52000000000001</v>
      </c>
      <c r="AC36">
        <f t="shared" si="0"/>
        <v>10.534301685967598</v>
      </c>
      <c r="AD36">
        <f t="shared" si="1"/>
        <v>957.4794581558051</v>
      </c>
      <c r="AE36">
        <f>'IDT-1'!C36</f>
        <v>-45</v>
      </c>
      <c r="AF36" s="25"/>
      <c r="AG36">
        <f t="shared" si="2"/>
        <v>912.4794581558051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-99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5.4825499999999998</v>
      </c>
      <c r="E37">
        <f>GT_NG!Q37</f>
        <v>8.8718150774888365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57.6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737.7179359719961</v>
      </c>
      <c r="P37" s="37">
        <v>68.207387991115866</v>
      </c>
      <c r="Q37" s="37">
        <v>22.032539774037353</v>
      </c>
      <c r="R37" s="39">
        <v>22.5</v>
      </c>
      <c r="S37" s="39">
        <v>0</v>
      </c>
      <c r="T37" s="38">
        <f>SUMPRODUCT(LTA!J37:AN37,LTA!J$101:AN$101,LTA!J$104:AN$104)</f>
        <v>118.41</v>
      </c>
      <c r="U37" s="38">
        <f>SUMPRODUCT(LTA!J37:AN37,LTA!J$102:AN$102,LTA!J$104:AN$104)</f>
        <v>116.03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0</v>
      </c>
      <c r="AA37" s="76">
        <f>STOA!I37</f>
        <v>0</v>
      </c>
      <c r="AB37" s="76">
        <f>-STOA!O37</f>
        <v>-91.52000000000001</v>
      </c>
      <c r="AC37">
        <f t="shared" si="0"/>
        <v>10.662689473042828</v>
      </c>
      <c r="AD37">
        <f t="shared" si="1"/>
        <v>937.6695393415954</v>
      </c>
      <c r="AE37">
        <f>'IDT-1'!C37</f>
        <v>-50</v>
      </c>
      <c r="AF37" s="25"/>
      <c r="AG37">
        <f t="shared" si="2"/>
        <v>887.6695393415954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-117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5.4825499999999998</v>
      </c>
      <c r="E38">
        <f>GT_NG!Q38</f>
        <v>8.8718150774888365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57.6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731.5914261201375</v>
      </c>
      <c r="P38" s="37">
        <v>68.207387991115866</v>
      </c>
      <c r="Q38" s="37">
        <v>22.032539774037353</v>
      </c>
      <c r="R38" s="39">
        <v>22.5</v>
      </c>
      <c r="S38" s="39">
        <v>0</v>
      </c>
      <c r="T38" s="38">
        <f>SUMPRODUCT(LTA!J38:AN38,LTA!J$101:AN$101,LTA!J$104:AN$104)</f>
        <v>140.20999999999998</v>
      </c>
      <c r="U38" s="38">
        <f>SUMPRODUCT(LTA!J38:AN38,LTA!J$102:AN$102,LTA!J$104:AN$104)</f>
        <v>115.7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0</v>
      </c>
      <c r="AA38" s="76">
        <f>STOA!I38</f>
        <v>0</v>
      </c>
      <c r="AB38" s="76">
        <f>-STOA!O38</f>
        <v>-91.52000000000001</v>
      </c>
      <c r="AC38">
        <f t="shared" si="0"/>
        <v>10.782368696198331</v>
      </c>
      <c r="AD38">
        <f t="shared" si="1"/>
        <v>952.89335026658136</v>
      </c>
      <c r="AE38">
        <f>'IDT-1'!C38</f>
        <v>-60</v>
      </c>
      <c r="AF38" s="25"/>
      <c r="AG38">
        <f t="shared" si="2"/>
        <v>892.89335026658136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-117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5.4825499999999998</v>
      </c>
      <c r="E39">
        <f>GT_NG!Q39</f>
        <v>8.8028631468347776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57.597315936626281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721.78718647868084</v>
      </c>
      <c r="P39" s="37">
        <v>68.207387991115866</v>
      </c>
      <c r="Q39" s="37">
        <v>22.032539774037353</v>
      </c>
      <c r="R39" s="39">
        <v>22.5</v>
      </c>
      <c r="S39" s="39">
        <v>0</v>
      </c>
      <c r="T39" s="38">
        <f>SUMPRODUCT(LTA!J39:AN39,LTA!J$101:AN$101,LTA!J$104:AN$104)</f>
        <v>157.89999999999998</v>
      </c>
      <c r="U39" s="38">
        <f>SUMPRODUCT(LTA!J39:AN39,LTA!J$102:AN$102,LTA!J$104:AN$104)</f>
        <v>114.37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0</v>
      </c>
      <c r="AA39" s="76">
        <f>STOA!I39</f>
        <v>0</v>
      </c>
      <c r="AB39" s="76">
        <f>-STOA!O39</f>
        <v>-91.52000000000001</v>
      </c>
      <c r="AC39">
        <f t="shared" si="0"/>
        <v>10.903696730784992</v>
      </c>
      <c r="AD39">
        <f t="shared" si="1"/>
        <v>950.25614659651023</v>
      </c>
      <c r="AE39">
        <f>'IDT-1'!C39</f>
        <v>-65</v>
      </c>
      <c r="AF39" s="25"/>
      <c r="AG39">
        <f t="shared" si="2"/>
        <v>885.25614659651023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-126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5.7158499999999997</v>
      </c>
      <c r="E40">
        <f>GT_NG!Q40</f>
        <v>8.8028631468347776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47.01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716.69698415555524</v>
      </c>
      <c r="P40" s="37">
        <v>68.207387991115866</v>
      </c>
      <c r="Q40" s="37">
        <v>22.032539774037353</v>
      </c>
      <c r="R40" s="39">
        <v>22.5</v>
      </c>
      <c r="S40" s="39">
        <v>0</v>
      </c>
      <c r="T40" s="38">
        <f>SUMPRODUCT(LTA!J40:AN40,LTA!J$101:AN$101,LTA!J$104:AN$104)</f>
        <v>174.2</v>
      </c>
      <c r="U40" s="38">
        <f>SUMPRODUCT(LTA!J40:AN40,LTA!J$102:AN$102,LTA!J$104:AN$104)</f>
        <v>113.53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0</v>
      </c>
      <c r="AA40" s="76">
        <f>STOA!I40</f>
        <v>0</v>
      </c>
      <c r="AB40" s="76">
        <f>-STOA!O40</f>
        <v>-91.52000000000001</v>
      </c>
      <c r="AC40">
        <f t="shared" si="0"/>
        <v>10.683702916446006</v>
      </c>
      <c r="AD40">
        <f t="shared" si="1"/>
        <v>978.49192215109724</v>
      </c>
      <c r="AE40">
        <f>'IDT-1'!C40</f>
        <v>-65</v>
      </c>
      <c r="AF40" s="25"/>
      <c r="AG40">
        <f t="shared" si="2"/>
        <v>913.49192215109724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-98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5.7158499999999997</v>
      </c>
      <c r="E41">
        <f>GT_NG!Q41</f>
        <v>8.8028631468347776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47.01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707.5812897809534</v>
      </c>
      <c r="P41" s="37">
        <v>68.207387991115866</v>
      </c>
      <c r="Q41" s="37">
        <v>22.032539774037353</v>
      </c>
      <c r="R41" s="39">
        <v>22.5</v>
      </c>
      <c r="S41" s="39">
        <v>0</v>
      </c>
      <c r="T41" s="38">
        <f>SUMPRODUCT(LTA!J41:AN41,LTA!J$101:AN$101,LTA!J$104:AN$104)</f>
        <v>179.88</v>
      </c>
      <c r="U41" s="38">
        <f>SUMPRODUCT(LTA!J41:AN41,LTA!J$102:AN$102,LTA!J$104:AN$104)</f>
        <v>112.7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0</v>
      </c>
      <c r="AA41" s="76">
        <f>STOA!I41</f>
        <v>0</v>
      </c>
      <c r="AB41" s="76">
        <f>-STOA!O41</f>
        <v>-91.52000000000001</v>
      </c>
      <c r="AC41">
        <f t="shared" si="0"/>
        <v>10.587539954063276</v>
      </c>
      <c r="AD41">
        <f t="shared" si="1"/>
        <v>982.32239073887808</v>
      </c>
      <c r="AE41">
        <f>'IDT-1'!C41</f>
        <v>-55</v>
      </c>
      <c r="AF41" s="25"/>
      <c r="AG41">
        <f t="shared" si="2"/>
        <v>927.32239073887808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-90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5.7158499999999997</v>
      </c>
      <c r="E42">
        <f>GT_NG!Q42</f>
        <v>8.8028631468347776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47.01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672.61673986757376</v>
      </c>
      <c r="P42" s="37">
        <v>68.207387991115866</v>
      </c>
      <c r="Q42" s="37">
        <v>22.032539774037353</v>
      </c>
      <c r="R42" s="39">
        <v>22.5</v>
      </c>
      <c r="S42" s="39">
        <v>0</v>
      </c>
      <c r="T42" s="38">
        <f>SUMPRODUCT(LTA!J42:AN42,LTA!J$101:AN$101,LTA!J$104:AN$104)</f>
        <v>197.01</v>
      </c>
      <c r="U42" s="38">
        <f>SUMPRODUCT(LTA!J42:AN42,LTA!J$102:AN$102,LTA!J$104:AN$104)</f>
        <v>111.37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0</v>
      </c>
      <c r="AA42" s="76">
        <f>STOA!I42</f>
        <v>0</v>
      </c>
      <c r="AB42" s="76">
        <f>-STOA!O42</f>
        <v>-91.52000000000001</v>
      </c>
      <c r="AC42">
        <f t="shared" si="0"/>
        <v>10.123603733434743</v>
      </c>
      <c r="AD42">
        <f t="shared" si="1"/>
        <v>1003.6217770461271</v>
      </c>
      <c r="AE42">
        <f>'IDT-1'!C42</f>
        <v>-65</v>
      </c>
      <c r="AF42" s="25"/>
      <c r="AG42">
        <f t="shared" si="2"/>
        <v>938.62177704612714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-50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5.7158499999999997</v>
      </c>
      <c r="E43">
        <f>GT_NG!Q43</f>
        <v>8.8028631468347776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617.10768596550042</v>
      </c>
      <c r="P43" s="37">
        <v>68.207387991115866</v>
      </c>
      <c r="Q43" s="37">
        <v>11.540000000000001</v>
      </c>
      <c r="R43" s="39">
        <v>22.5</v>
      </c>
      <c r="S43" s="39">
        <v>0</v>
      </c>
      <c r="T43" s="38">
        <f>SUMPRODUCT(LTA!J43:AN43,LTA!J$101:AN$101,LTA!J$104:AN$104)</f>
        <v>212.4</v>
      </c>
      <c r="U43" s="38">
        <f>SUMPRODUCT(LTA!J43:AN43,LTA!J$102:AN$102,LTA!J$104:AN$104)</f>
        <v>111.03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0</v>
      </c>
      <c r="AA43" s="76">
        <f>STOA!I43</f>
        <v>0</v>
      </c>
      <c r="AB43" s="76">
        <f>-STOA!O43</f>
        <v>-91.52000000000001</v>
      </c>
      <c r="AC43">
        <f t="shared" si="0"/>
        <v>9.3979509342074579</v>
      </c>
      <c r="AD43">
        <f t="shared" si="1"/>
        <v>1011.7080856021404</v>
      </c>
      <c r="AE43">
        <f>'IDT-1'!C43</f>
        <v>-59</v>
      </c>
      <c r="AF43" s="25"/>
      <c r="AG43">
        <f t="shared" si="2"/>
        <v>952.70808560214039</v>
      </c>
      <c r="AI43" s="35">
        <f>PXIL!I43</f>
        <v>0</v>
      </c>
      <c r="AJ43" s="35">
        <f>PXIL!O43</f>
        <v>0</v>
      </c>
      <c r="AK43" s="35">
        <f>RTM_IEX!I43</f>
        <v>6.73</v>
      </c>
      <c r="AL43" s="35">
        <f>RTM_IEX!O43</f>
        <v>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5.7158499999999997</v>
      </c>
      <c r="E44">
        <f>GT_NG!Q44</f>
        <v>8.8028631468347776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617.00102346637493</v>
      </c>
      <c r="P44" s="37">
        <v>68.207387991115866</v>
      </c>
      <c r="Q44" s="37">
        <v>11.540000000000001</v>
      </c>
      <c r="R44" s="39">
        <v>22.5</v>
      </c>
      <c r="S44" s="39">
        <v>0</v>
      </c>
      <c r="T44" s="38">
        <f>SUMPRODUCT(LTA!J44:AN44,LTA!J$101:AN$101,LTA!J$104:AN$104)</f>
        <v>226.41</v>
      </c>
      <c r="U44" s="38">
        <f>SUMPRODUCT(LTA!J44:AN44,LTA!J$102:AN$102,LTA!J$104:AN$104)</f>
        <v>110.7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0</v>
      </c>
      <c r="AA44" s="76">
        <f>STOA!I44</f>
        <v>0</v>
      </c>
      <c r="AB44" s="76">
        <f>-STOA!O44</f>
        <v>-91.52000000000001</v>
      </c>
      <c r="AC44">
        <f t="shared" si="0"/>
        <v>9.4513289667142786</v>
      </c>
      <c r="AD44">
        <f t="shared" si="1"/>
        <v>1018.4980450705079</v>
      </c>
      <c r="AE44">
        <f>'IDT-1'!C44</f>
        <v>-49</v>
      </c>
      <c r="AF44" s="25"/>
      <c r="AG44">
        <f t="shared" si="2"/>
        <v>969.49804507050794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0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5.7158499999999997</v>
      </c>
      <c r="E45">
        <f>GT_NG!Q45</f>
        <v>8.8028631468347776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611.19737919566057</v>
      </c>
      <c r="P45" s="37">
        <v>68.207387991115866</v>
      </c>
      <c r="Q45" s="37">
        <v>11.540000000000001</v>
      </c>
      <c r="R45" s="39">
        <v>22.5</v>
      </c>
      <c r="S45" s="39">
        <v>0</v>
      </c>
      <c r="T45" s="38">
        <f>SUMPRODUCT(LTA!J45:AN45,LTA!J$101:AN$101,LTA!J$104:AN$104)</f>
        <v>240.81</v>
      </c>
      <c r="U45" s="38">
        <f>SUMPRODUCT(LTA!J45:AN45,LTA!J$102:AN$102,LTA!J$104:AN$104)</f>
        <v>110.37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0</v>
      </c>
      <c r="AA45" s="76">
        <f>STOA!I45</f>
        <v>0</v>
      </c>
      <c r="AB45" s="76">
        <f>-STOA!O45</f>
        <v>-91.52000000000001</v>
      </c>
      <c r="AC45">
        <f t="shared" si="0"/>
        <v>9.6658785414027086</v>
      </c>
      <c r="AD45">
        <f t="shared" si="1"/>
        <v>1045.7898512251054</v>
      </c>
      <c r="AE45">
        <f>'IDT-1'!C45</f>
        <v>-59</v>
      </c>
      <c r="AF45" s="25"/>
      <c r="AG45">
        <f t="shared" si="2"/>
        <v>986.78985122510539</v>
      </c>
      <c r="AI45" s="35">
        <f>PXIL!I45</f>
        <v>0</v>
      </c>
      <c r="AJ45" s="35">
        <f>PXIL!O45</f>
        <v>0</v>
      </c>
      <c r="AK45" s="35">
        <f>RTM_IEX!I45</f>
        <v>19.239999999999998</v>
      </c>
      <c r="AL45" s="35">
        <f>RTM_IEX!O45</f>
        <v>0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5.7158499999999997</v>
      </c>
      <c r="E46">
        <f>GT_NG!Q46</f>
        <v>8.8028631468347776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611.19737919566057</v>
      </c>
      <c r="P46" s="37">
        <v>68.207387991115866</v>
      </c>
      <c r="Q46" s="37">
        <v>11.540000000000001</v>
      </c>
      <c r="R46" s="39">
        <v>22.5</v>
      </c>
      <c r="S46" s="39">
        <v>0</v>
      </c>
      <c r="T46" s="38">
        <f>SUMPRODUCT(LTA!J46:AN46,LTA!J$101:AN$101,LTA!J$104:AN$104)</f>
        <v>249.32</v>
      </c>
      <c r="U46" s="38">
        <f>SUMPRODUCT(LTA!J46:AN46,LTA!J$102:AN$102,LTA!J$104:AN$104)</f>
        <v>109.87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0</v>
      </c>
      <c r="AA46" s="76">
        <f>STOA!I46</f>
        <v>0</v>
      </c>
      <c r="AB46" s="76">
        <f>-STOA!O46</f>
        <v>-91.52000000000001</v>
      </c>
      <c r="AC46">
        <f t="shared" si="0"/>
        <v>9.7283565414027056</v>
      </c>
      <c r="AD46">
        <f t="shared" si="1"/>
        <v>1053.7373732251051</v>
      </c>
      <c r="AE46">
        <f>'IDT-1'!C46</f>
        <v>-63</v>
      </c>
      <c r="AF46" s="25"/>
      <c r="AG46">
        <f t="shared" si="2"/>
        <v>990.7373732251051</v>
      </c>
      <c r="AI46" s="35">
        <f>PXIL!I46</f>
        <v>0</v>
      </c>
      <c r="AJ46" s="35">
        <f>PXIL!O46</f>
        <v>0</v>
      </c>
      <c r="AK46" s="35">
        <f>RTM_IEX!I46</f>
        <v>19.239999999999998</v>
      </c>
      <c r="AL46" s="35">
        <f>RTM_IEX!O46</f>
        <v>0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5.7158499999999997</v>
      </c>
      <c r="E47">
        <f>GT_NG!Q47</f>
        <v>8.8028631468347776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612.65759622732401</v>
      </c>
      <c r="P47" s="37">
        <v>68.207387991115866</v>
      </c>
      <c r="Q47" s="37">
        <v>11.54</v>
      </c>
      <c r="R47" s="39">
        <v>22.5</v>
      </c>
      <c r="S47" s="39">
        <v>0</v>
      </c>
      <c r="T47" s="38">
        <f>SUMPRODUCT(LTA!J47:AN47,LTA!J$101:AN$101,LTA!J$104:AN$104)</f>
        <v>253.17000000000002</v>
      </c>
      <c r="U47" s="38">
        <f>SUMPRODUCT(LTA!J47:AN47,LTA!J$102:AN$102,LTA!J$104:AN$104)</f>
        <v>107.7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0</v>
      </c>
      <c r="AA47" s="76">
        <f>STOA!I47</f>
        <v>0</v>
      </c>
      <c r="AB47" s="76">
        <f>-STOA!O47</f>
        <v>-91.52000000000001</v>
      </c>
      <c r="AC47">
        <f t="shared" si="0"/>
        <v>9.6027782342496817</v>
      </c>
      <c r="AD47">
        <f t="shared" si="1"/>
        <v>1037.7631685639217</v>
      </c>
      <c r="AE47">
        <f>'IDT-1'!C47</f>
        <v>-60</v>
      </c>
      <c r="AF47" s="25"/>
      <c r="AG47">
        <f t="shared" si="2"/>
        <v>977.76316856392168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0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5.7158499999999997</v>
      </c>
      <c r="E48">
        <f>GT_NG!Q48</f>
        <v>8.8028631468347776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609.11155697665492</v>
      </c>
      <c r="P48" s="37">
        <v>68.207387991115866</v>
      </c>
      <c r="Q48" s="37">
        <v>11.54</v>
      </c>
      <c r="R48" s="39">
        <v>22.5</v>
      </c>
      <c r="S48" s="39">
        <v>0</v>
      </c>
      <c r="T48" s="38">
        <f>SUMPRODUCT(LTA!J48:AN48,LTA!J$101:AN$101,LTA!J$104:AN$104)</f>
        <v>255.49</v>
      </c>
      <c r="U48" s="38">
        <f>SUMPRODUCT(LTA!J48:AN48,LTA!J$102:AN$102,LTA!J$104:AN$104)</f>
        <v>107.7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0</v>
      </c>
      <c r="AA48" s="76">
        <f>STOA!I48</f>
        <v>0</v>
      </c>
      <c r="AB48" s="76">
        <f>-STOA!O48</f>
        <v>-91.52000000000001</v>
      </c>
      <c r="AC48">
        <f t="shared" si="0"/>
        <v>9.593215128094462</v>
      </c>
      <c r="AD48">
        <f t="shared" si="1"/>
        <v>1036.5466924194077</v>
      </c>
      <c r="AE48">
        <f>'IDT-1'!C48</f>
        <v>-65</v>
      </c>
      <c r="AF48" s="25"/>
      <c r="AG48">
        <f t="shared" si="2"/>
        <v>971.54669241940769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5.7158499999999997</v>
      </c>
      <c r="E49">
        <f>GT_NG!Q49</f>
        <v>8.8028631468347776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609.14036184430722</v>
      </c>
      <c r="P49" s="37">
        <v>68.207387991115866</v>
      </c>
      <c r="Q49" s="37">
        <v>11.54</v>
      </c>
      <c r="R49" s="39">
        <v>22.5</v>
      </c>
      <c r="S49" s="39">
        <v>0</v>
      </c>
      <c r="T49" s="38">
        <f>SUMPRODUCT(LTA!J49:AN49,LTA!J$101:AN$101,LTA!J$104:AN$104)</f>
        <v>255.23</v>
      </c>
      <c r="U49" s="38">
        <f>SUMPRODUCT(LTA!J49:AN49,LTA!J$102:AN$102,LTA!J$104:AN$104)</f>
        <v>107.7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0</v>
      </c>
      <c r="AA49" s="76">
        <f>STOA!I49</f>
        <v>0</v>
      </c>
      <c r="AB49" s="76">
        <f>-STOA!O49</f>
        <v>-91.52000000000001</v>
      </c>
      <c r="AC49">
        <f t="shared" si="0"/>
        <v>9.7800834448446547</v>
      </c>
      <c r="AD49">
        <f t="shared" si="1"/>
        <v>1012.1286289703098</v>
      </c>
      <c r="AE49">
        <f>'IDT-1'!C49</f>
        <v>-75</v>
      </c>
      <c r="AF49" s="25"/>
      <c r="AG49">
        <f t="shared" si="2"/>
        <v>937.12862897030982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-24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5.7158499999999997</v>
      </c>
      <c r="E50">
        <f>GT_NG!Q50</f>
        <v>8.8028631468347776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609.14036184430722</v>
      </c>
      <c r="P50" s="37">
        <v>68.207387991115866</v>
      </c>
      <c r="Q50" s="37">
        <v>11.54</v>
      </c>
      <c r="R50" s="39">
        <v>22.5</v>
      </c>
      <c r="S50" s="39">
        <v>0</v>
      </c>
      <c r="T50" s="38">
        <f>SUMPRODUCT(LTA!J50:AN50,LTA!J$101:AN$101,LTA!J$104:AN$104)</f>
        <v>256.49</v>
      </c>
      <c r="U50" s="38">
        <f>SUMPRODUCT(LTA!J50:AN50,LTA!J$102:AN$102,LTA!J$104:AN$104)</f>
        <v>107.7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0</v>
      </c>
      <c r="AA50" s="76">
        <f>STOA!I50</f>
        <v>0</v>
      </c>
      <c r="AB50" s="76">
        <f>-STOA!O50</f>
        <v>-91.52000000000001</v>
      </c>
      <c r="AC50">
        <f t="shared" si="0"/>
        <v>9.7112982620186123</v>
      </c>
      <c r="AD50">
        <f t="shared" si="1"/>
        <v>1023.457414153136</v>
      </c>
      <c r="AE50">
        <f>'IDT-1'!C50</f>
        <v>-80</v>
      </c>
      <c r="AF50" s="25"/>
      <c r="AG50">
        <f t="shared" si="2"/>
        <v>943.45741415313603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-14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5.7158499999999997</v>
      </c>
      <c r="E51">
        <f>GT_NG!Q51</f>
        <v>8.5728621526841096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604.24704460292787</v>
      </c>
      <c r="P51" s="37">
        <v>68.207387991115866</v>
      </c>
      <c r="Q51" s="37">
        <v>11.54</v>
      </c>
      <c r="R51" s="39">
        <v>22.5</v>
      </c>
      <c r="S51" s="39">
        <v>0</v>
      </c>
      <c r="T51" s="38">
        <f>SUMPRODUCT(LTA!J51:AN51,LTA!J$101:AN$101,LTA!J$104:AN$104)</f>
        <v>255.49</v>
      </c>
      <c r="U51" s="38">
        <f>SUMPRODUCT(LTA!J51:AN51,LTA!J$102:AN$102,LTA!J$104:AN$104)</f>
        <v>107.7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0</v>
      </c>
      <c r="AA51" s="76">
        <f>STOA!I51</f>
        <v>0</v>
      </c>
      <c r="AB51" s="76">
        <f>-STOA!O51</f>
        <v>-91.52000000000001</v>
      </c>
      <c r="AC51">
        <f t="shared" si="0"/>
        <v>9.5534779238250174</v>
      </c>
      <c r="AD51">
        <f t="shared" si="1"/>
        <v>1031.4919162557994</v>
      </c>
      <c r="AE51">
        <f>'IDT-1'!C51</f>
        <v>-88</v>
      </c>
      <c r="AF51" s="25"/>
      <c r="AG51">
        <f t="shared" si="2"/>
        <v>943.49191625579942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0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5.7158499999999997</v>
      </c>
      <c r="E52">
        <f>GT_NG!Q52</f>
        <v>8.5728621526841096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604.24704460292787</v>
      </c>
      <c r="P52" s="37">
        <v>68.207387991115866</v>
      </c>
      <c r="Q52" s="37">
        <v>11.54</v>
      </c>
      <c r="R52" s="39">
        <v>22.5</v>
      </c>
      <c r="S52" s="39">
        <v>0</v>
      </c>
      <c r="T52" s="38">
        <f>SUMPRODUCT(LTA!J52:AN52,LTA!J$101:AN$101,LTA!J$104:AN$104)</f>
        <v>255.49</v>
      </c>
      <c r="U52" s="38">
        <f>SUMPRODUCT(LTA!J52:AN52,LTA!J$102:AN$102,LTA!J$104:AN$104)</f>
        <v>107.7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0</v>
      </c>
      <c r="AA52" s="76">
        <f>STOA!I52</f>
        <v>0</v>
      </c>
      <c r="AB52" s="76">
        <f>-STOA!O52</f>
        <v>-91.52000000000001</v>
      </c>
      <c r="AC52">
        <f t="shared" si="0"/>
        <v>9.5534779238250174</v>
      </c>
      <c r="AD52">
        <f t="shared" si="1"/>
        <v>1031.4919162557994</v>
      </c>
      <c r="AE52">
        <f>'IDT-1'!C52</f>
        <v>-113</v>
      </c>
      <c r="AF52" s="25"/>
      <c r="AG52">
        <f t="shared" si="2"/>
        <v>918.49191625579942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0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5.7158499999999997</v>
      </c>
      <c r="E53">
        <f>GT_NG!Q53</f>
        <v>8.5728621526841096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604.35704460292789</v>
      </c>
      <c r="P53" s="37">
        <v>39.431955659160792</v>
      </c>
      <c r="Q53" s="37">
        <v>15.107459650302621</v>
      </c>
      <c r="R53" s="39">
        <v>22.5</v>
      </c>
      <c r="S53" s="39">
        <v>0</v>
      </c>
      <c r="T53" s="38">
        <f>SUMPRODUCT(LTA!J53:AN53,LTA!J$101:AN$101,LTA!J$104:AN$104)</f>
        <v>247.75</v>
      </c>
      <c r="U53" s="38">
        <f>SUMPRODUCT(LTA!J53:AN53,LTA!J$102:AN$102,LTA!J$104:AN$104)</f>
        <v>108.37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0</v>
      </c>
      <c r="AA53" s="76">
        <f>STOA!I53</f>
        <v>0</v>
      </c>
      <c r="AB53" s="76">
        <f>-STOA!O53</f>
        <v>-91.52000000000001</v>
      </c>
      <c r="AC53">
        <f t="shared" si="0"/>
        <v>9.302567736908129</v>
      </c>
      <c r="AD53">
        <f t="shared" si="1"/>
        <v>999.57485376106399</v>
      </c>
      <c r="AE53">
        <f>'IDT-1'!C53</f>
        <v>-138</v>
      </c>
      <c r="AF53" s="25"/>
      <c r="AG53">
        <f t="shared" si="2"/>
        <v>861.57485376106399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5.7158499999999997</v>
      </c>
      <c r="E54">
        <f>GT_NG!Q54</f>
        <v>8.5728621526841096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604.33974705970672</v>
      </c>
      <c r="P54" s="37">
        <v>33.662046698285295</v>
      </c>
      <c r="Q54" s="37">
        <v>15.107459650302621</v>
      </c>
      <c r="R54" s="39">
        <v>22.5</v>
      </c>
      <c r="S54" s="39">
        <v>0</v>
      </c>
      <c r="T54" s="38">
        <f>SUMPRODUCT(LTA!J54:AN54,LTA!J$101:AN$101,LTA!J$104:AN$104)</f>
        <v>249.42000000000002</v>
      </c>
      <c r="U54" s="38">
        <f>SUMPRODUCT(LTA!J54:AN54,LTA!J$102:AN$102,LTA!J$104:AN$104)</f>
        <v>108.7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-30</v>
      </c>
      <c r="AA54" s="76">
        <f>STOA!I54</f>
        <v>0</v>
      </c>
      <c r="AB54" s="76">
        <f>-STOA!O54</f>
        <v>-91.52000000000001</v>
      </c>
      <c r="AC54">
        <f t="shared" si="0"/>
        <v>9.5088670746543045</v>
      </c>
      <c r="AD54">
        <f t="shared" si="1"/>
        <v>965.58134791922112</v>
      </c>
      <c r="AE54">
        <f>'IDT-1'!C54</f>
        <v>-98.387</v>
      </c>
      <c r="AF54" s="25"/>
      <c r="AG54">
        <f t="shared" si="2"/>
        <v>867.19434791922117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0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5.7158499999999997</v>
      </c>
      <c r="E55">
        <f>GT_NG!Q55</f>
        <v>8.8028631468347776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604.61005825753932</v>
      </c>
      <c r="P55" s="37">
        <v>32.369999999999997</v>
      </c>
      <c r="Q55" s="37">
        <v>15.107459650302621</v>
      </c>
      <c r="R55" s="39">
        <v>22.5</v>
      </c>
      <c r="S55" s="39">
        <v>0</v>
      </c>
      <c r="T55" s="38">
        <f>SUMPRODUCT(LTA!J55:AN55,LTA!J$101:AN$101,LTA!J$104:AN$104)</f>
        <v>252</v>
      </c>
      <c r="U55" s="38">
        <f>SUMPRODUCT(LTA!J55:AN55,LTA!J$102:AN$102,LTA!J$104:AN$104)</f>
        <v>78.16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-132.13999999999999</v>
      </c>
      <c r="AA55" s="76">
        <f>STOA!I55</f>
        <v>0</v>
      </c>
      <c r="AB55" s="76">
        <f>-STOA!O55</f>
        <v>-91.52000000000001</v>
      </c>
      <c r="AC55">
        <f t="shared" si="0"/>
        <v>10.087558594890353</v>
      </c>
      <c r="AD55">
        <f t="shared" si="1"/>
        <v>834.11092189268311</v>
      </c>
      <c r="AE55">
        <f>'IDT-1'!C55</f>
        <v>0</v>
      </c>
      <c r="AF55" s="25"/>
      <c r="AG55">
        <f t="shared" si="2"/>
        <v>834.11092189268311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5.7158499999999997</v>
      </c>
      <c r="E56">
        <f>GT_NG!Q56</f>
        <v>8.8028631468347776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604.34688240626042</v>
      </c>
      <c r="P56" s="37">
        <v>32.369999999999997</v>
      </c>
      <c r="Q56" s="37">
        <v>15.107459650302621</v>
      </c>
      <c r="R56" s="39">
        <v>22.5</v>
      </c>
      <c r="S56" s="39">
        <v>0</v>
      </c>
      <c r="T56" s="38">
        <f>SUMPRODUCT(LTA!J56:AN56,LTA!J$101:AN$101,LTA!J$104:AN$104)</f>
        <v>252.32999999999998</v>
      </c>
      <c r="U56" s="38">
        <f>SUMPRODUCT(LTA!J56:AN56,LTA!J$102:AN$102,LTA!J$104:AN$104)</f>
        <v>63.9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-132</v>
      </c>
      <c r="AA56" s="76">
        <f>STOA!I56</f>
        <v>0</v>
      </c>
      <c r="AB56" s="76">
        <f>-STOA!O56</f>
        <v>-91.52000000000001</v>
      </c>
      <c r="AC56">
        <f t="shared" si="0"/>
        <v>10.022919148386441</v>
      </c>
      <c r="AD56">
        <f t="shared" si="1"/>
        <v>814.12238548790822</v>
      </c>
      <c r="AE56">
        <f>'IDT-1'!C56</f>
        <v>0</v>
      </c>
      <c r="AF56" s="25"/>
      <c r="AG56">
        <f t="shared" si="2"/>
        <v>814.12238548790822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-6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5.7158499999999997</v>
      </c>
      <c r="E57">
        <f>GT_NG!Q57</f>
        <v>8.8028631468347776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604.34688240626042</v>
      </c>
      <c r="P57" s="37">
        <v>32.369999999999997</v>
      </c>
      <c r="Q57" s="37">
        <v>15.107459650302621</v>
      </c>
      <c r="R57" s="39">
        <v>22.5</v>
      </c>
      <c r="S57" s="39">
        <v>0</v>
      </c>
      <c r="T57" s="38">
        <f>SUMPRODUCT(LTA!J57:AN57,LTA!J$101:AN$101,LTA!J$104:AN$104)</f>
        <v>253.65999999999997</v>
      </c>
      <c r="U57" s="38">
        <f>SUMPRODUCT(LTA!J57:AN57,LTA!J$102:AN$102,LTA!J$104:AN$104)</f>
        <v>63.9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-157</v>
      </c>
      <c r="AA57" s="76">
        <f>STOA!I57</f>
        <v>0</v>
      </c>
      <c r="AB57" s="76">
        <f>-STOA!O57</f>
        <v>-91.52000000000001</v>
      </c>
      <c r="AC57">
        <f t="shared" si="0"/>
        <v>10.339884561408008</v>
      </c>
      <c r="AD57">
        <f t="shared" si="1"/>
        <v>776.13542007488661</v>
      </c>
      <c r="AE57">
        <f>'IDT-1'!C57</f>
        <v>0</v>
      </c>
      <c r="AF57" s="25"/>
      <c r="AG57">
        <f t="shared" si="2"/>
        <v>776.13542007488661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-20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5.7158499999999997</v>
      </c>
      <c r="E58">
        <f>GT_NG!Q58</f>
        <v>8.8028631468347776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604.34688240626042</v>
      </c>
      <c r="P58" s="37">
        <v>32.369999999999997</v>
      </c>
      <c r="Q58" s="37">
        <v>15.107459650302621</v>
      </c>
      <c r="R58" s="39">
        <v>22.5</v>
      </c>
      <c r="S58" s="39">
        <v>0</v>
      </c>
      <c r="T58" s="38">
        <f>SUMPRODUCT(LTA!J58:AN58,LTA!J$101:AN$101,LTA!J$104:AN$104)</f>
        <v>255.25</v>
      </c>
      <c r="U58" s="38">
        <f>SUMPRODUCT(LTA!J58:AN58,LTA!J$102:AN$102,LTA!J$104:AN$104)</f>
        <v>64.069999999999993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-141</v>
      </c>
      <c r="AA58" s="76">
        <f>STOA!I58</f>
        <v>0</v>
      </c>
      <c r="AB58" s="76">
        <f>-STOA!O58</f>
        <v>-91.52000000000001</v>
      </c>
      <c r="AC58">
        <f t="shared" si="0"/>
        <v>10.306444651712383</v>
      </c>
      <c r="AD58">
        <f t="shared" si="1"/>
        <v>783.92885998458223</v>
      </c>
      <c r="AE58">
        <f>'IDT-1'!C58</f>
        <v>-30.629000000000001</v>
      </c>
      <c r="AF58" s="25"/>
      <c r="AG58">
        <f t="shared" si="2"/>
        <v>753.29985998458221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-30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5.7158499999999997</v>
      </c>
      <c r="E59">
        <f>GT_NG!Q59</f>
        <v>8.8028631468347776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604.34306430108597</v>
      </c>
      <c r="P59" s="37">
        <v>32.369999999999997</v>
      </c>
      <c r="Q59" s="37">
        <v>15.107459650302621</v>
      </c>
      <c r="R59" s="39">
        <v>22.5</v>
      </c>
      <c r="S59" s="39">
        <v>0</v>
      </c>
      <c r="T59" s="38">
        <f>SUMPRODUCT(LTA!J59:AN59,LTA!J$101:AN$101,LTA!J$104:AN$104)</f>
        <v>253.93</v>
      </c>
      <c r="U59" s="38">
        <f>SUMPRODUCT(LTA!J59:AN59,LTA!J$102:AN$102,LTA!J$104:AN$104)</f>
        <v>64.400000000000006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-155</v>
      </c>
      <c r="AA59" s="76">
        <f>STOA!I59</f>
        <v>0</v>
      </c>
      <c r="AB59" s="76">
        <f>-STOA!O59</f>
        <v>-91.52000000000001</v>
      </c>
      <c r="AC59">
        <f t="shared" si="0"/>
        <v>10.251524960796395</v>
      </c>
      <c r="AD59">
        <f t="shared" si="1"/>
        <v>788.98996157032389</v>
      </c>
      <c r="AE59">
        <f>'IDT-1'!C59</f>
        <v>-27.196000000000002</v>
      </c>
      <c r="AF59" s="25"/>
      <c r="AG59">
        <f t="shared" si="2"/>
        <v>761.79396157032386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-10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5.7158499999999997</v>
      </c>
      <c r="E60">
        <f>GT_NG!Q60</f>
        <v>8.8028631468347776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604.34306430108597</v>
      </c>
      <c r="P60" s="37">
        <v>32.369999999999997</v>
      </c>
      <c r="Q60" s="37">
        <v>15.107459650302621</v>
      </c>
      <c r="R60" s="39">
        <v>22.5</v>
      </c>
      <c r="S60" s="39">
        <v>0</v>
      </c>
      <c r="T60" s="38">
        <f>SUMPRODUCT(LTA!J60:AN60,LTA!J$101:AN$101,LTA!J$104:AN$104)</f>
        <v>248.74</v>
      </c>
      <c r="U60" s="38">
        <f>SUMPRODUCT(LTA!J60:AN60,LTA!J$102:AN$102,LTA!J$104:AN$104)</f>
        <v>81.08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-201</v>
      </c>
      <c r="AA60" s="76">
        <f>STOA!I60</f>
        <v>0</v>
      </c>
      <c r="AB60" s="76">
        <f>-STOA!O60</f>
        <v>-91.52000000000001</v>
      </c>
      <c r="AC60">
        <f t="shared" si="0"/>
        <v>10.84918441897015</v>
      </c>
      <c r="AD60">
        <f t="shared" si="1"/>
        <v>792.73230211214991</v>
      </c>
      <c r="AE60">
        <f>'IDT-1'!C60</f>
        <v>-42.488</v>
      </c>
      <c r="AF60" s="25"/>
      <c r="AG60">
        <f t="shared" si="2"/>
        <v>750.24430211214985</v>
      </c>
      <c r="AI60" s="35">
        <f>PXIL!I60</f>
        <v>0</v>
      </c>
      <c r="AJ60" s="35">
        <f>PXIL!O60</f>
        <v>0</v>
      </c>
      <c r="AK60" s="35">
        <f>RTM_IEX!I60</f>
        <v>28.85</v>
      </c>
      <c r="AL60" s="35">
        <f>RTM_IEX!O60</f>
        <v>0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5.7158499999999997</v>
      </c>
      <c r="E61">
        <f>GT_NG!Q61</f>
        <v>8.8028631468347776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605.13541541984671</v>
      </c>
      <c r="P61" s="37">
        <v>32.369999999999997</v>
      </c>
      <c r="Q61" s="37">
        <v>15.107459650302621</v>
      </c>
      <c r="R61" s="39">
        <v>22.5</v>
      </c>
      <c r="S61" s="39">
        <v>0</v>
      </c>
      <c r="T61" s="38">
        <f>SUMPRODUCT(LTA!J61:AN61,LTA!J$101:AN$101,LTA!J$104:AN$104)</f>
        <v>242.63</v>
      </c>
      <c r="U61" s="38">
        <f>SUMPRODUCT(LTA!J61:AN61,LTA!J$102:AN$102,LTA!J$104:AN$104)</f>
        <v>81.42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-196</v>
      </c>
      <c r="AA61" s="76">
        <f>STOA!I61</f>
        <v>0</v>
      </c>
      <c r="AB61" s="76">
        <f>-STOA!O61</f>
        <v>-91.52000000000001</v>
      </c>
      <c r="AC61">
        <f t="shared" si="0"/>
        <v>10.673552166283462</v>
      </c>
      <c r="AD61">
        <f t="shared" si="1"/>
        <v>780.43028548359734</v>
      </c>
      <c r="AE61">
        <f>'IDT-1'!C61</f>
        <v>-47.392000000000003</v>
      </c>
      <c r="AF61" s="25"/>
      <c r="AG61">
        <f t="shared" si="2"/>
        <v>733.03828548359729</v>
      </c>
      <c r="AI61" s="35">
        <f>PXIL!I61</f>
        <v>0</v>
      </c>
      <c r="AJ61" s="35">
        <f>PXIL!O61</f>
        <v>0</v>
      </c>
      <c r="AK61" s="35">
        <f>RTM_IEX!I61</f>
        <v>16.350000000000001</v>
      </c>
      <c r="AL61" s="35">
        <f>RTM_IEX!O61</f>
        <v>0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5.7158499999999997</v>
      </c>
      <c r="E62">
        <f>GT_NG!Q62</f>
        <v>8.8028631468347776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610.81139218404644</v>
      </c>
      <c r="P62" s="37">
        <v>32.369999999999997</v>
      </c>
      <c r="Q62" s="37">
        <v>15.107459650302621</v>
      </c>
      <c r="R62" s="39">
        <v>22.5</v>
      </c>
      <c r="S62" s="39">
        <v>0</v>
      </c>
      <c r="T62" s="38">
        <f>SUMPRODUCT(LTA!J62:AN62,LTA!J$101:AN$101,LTA!J$104:AN$104)</f>
        <v>236.38</v>
      </c>
      <c r="U62" s="38">
        <f>SUMPRODUCT(LTA!J62:AN62,LTA!J$102:AN$102,LTA!J$104:AN$104)</f>
        <v>75.02000000000001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-168</v>
      </c>
      <c r="AA62" s="76">
        <f>STOA!I62</f>
        <v>0</v>
      </c>
      <c r="AB62" s="76">
        <f>-STOA!O62</f>
        <v>-91.52000000000001</v>
      </c>
      <c r="AC62">
        <f t="shared" si="0"/>
        <v>10.3314898731313</v>
      </c>
      <c r="AD62">
        <f t="shared" si="1"/>
        <v>793.13832454094938</v>
      </c>
      <c r="AE62">
        <f>'IDT-1'!C62</f>
        <v>-69.992000000000004</v>
      </c>
      <c r="AF62" s="25"/>
      <c r="AG62">
        <f t="shared" si="2"/>
        <v>723.14632454094942</v>
      </c>
      <c r="AI62" s="35">
        <f>PXIL!I62</f>
        <v>0</v>
      </c>
      <c r="AJ62" s="35">
        <f>PXIL!O62</f>
        <v>0</v>
      </c>
      <c r="AK62" s="35">
        <f>RTM_IEX!I62</f>
        <v>7.69</v>
      </c>
      <c r="AL62" s="35">
        <f>RTM_IEX!O62</f>
        <v>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5.7158499999999997</v>
      </c>
      <c r="E63">
        <f>GT_NG!Q63</f>
        <v>8.8028631468347776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610.81139218404644</v>
      </c>
      <c r="P63" s="37">
        <v>32.369999999999997</v>
      </c>
      <c r="Q63" s="37">
        <v>15.107459650302621</v>
      </c>
      <c r="R63" s="39">
        <v>22.5</v>
      </c>
      <c r="S63" s="39">
        <v>0</v>
      </c>
      <c r="T63" s="38">
        <f>SUMPRODUCT(LTA!J63:AN63,LTA!J$101:AN$101,LTA!J$104:AN$104)</f>
        <v>225.46999999999997</v>
      </c>
      <c r="U63" s="38">
        <f>SUMPRODUCT(LTA!J63:AN63,LTA!J$102:AN$102,LTA!J$104:AN$104)</f>
        <v>74.69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-165</v>
      </c>
      <c r="AA63" s="76">
        <f>STOA!I63</f>
        <v>0</v>
      </c>
      <c r="AB63" s="76">
        <f>-STOA!O63</f>
        <v>-91.52000000000001</v>
      </c>
      <c r="AC63">
        <f t="shared" si="0"/>
        <v>10.340275918283485</v>
      </c>
      <c r="AD63">
        <f t="shared" si="1"/>
        <v>800.27953849579717</v>
      </c>
      <c r="AE63">
        <f>'IDT-1'!C63</f>
        <v>-68.239999999999995</v>
      </c>
      <c r="AF63" s="25"/>
      <c r="AG63">
        <f t="shared" si="2"/>
        <v>732.03953849579716</v>
      </c>
      <c r="AI63" s="35">
        <f>PXIL!I63</f>
        <v>0</v>
      </c>
      <c r="AJ63" s="35">
        <f>PXIL!O63</f>
        <v>0</v>
      </c>
      <c r="AK63" s="35">
        <f>RTM_IEX!I63</f>
        <v>23.08</v>
      </c>
      <c r="AL63" s="35">
        <f>RTM_IEX!O63</f>
        <v>0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5.7158499999999997</v>
      </c>
      <c r="E64">
        <f>GT_NG!Q64</f>
        <v>8.8028631468347776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610.81139218404644</v>
      </c>
      <c r="P64" s="37">
        <v>32.369999999999997</v>
      </c>
      <c r="Q64" s="37">
        <v>15.107459650302621</v>
      </c>
      <c r="R64" s="39">
        <v>22.5</v>
      </c>
      <c r="S64" s="39">
        <v>0</v>
      </c>
      <c r="T64" s="38">
        <f>SUMPRODUCT(LTA!J64:AN64,LTA!J$101:AN$101,LTA!J$104:AN$104)</f>
        <v>217.95</v>
      </c>
      <c r="U64" s="38">
        <f>SUMPRODUCT(LTA!J64:AN64,LTA!J$102:AN$102,LTA!J$104:AN$104)</f>
        <v>112.37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-138</v>
      </c>
      <c r="AA64" s="76">
        <f>STOA!I64</f>
        <v>0</v>
      </c>
      <c r="AB64" s="76">
        <f>-STOA!O64</f>
        <v>-91.52000000000001</v>
      </c>
      <c r="AC64">
        <f t="shared" si="0"/>
        <v>10.37977728171828</v>
      </c>
      <c r="AD64">
        <f t="shared" si="1"/>
        <v>809.32003713236247</v>
      </c>
      <c r="AE64">
        <f>'IDT-1'!C64</f>
        <v>-90.1</v>
      </c>
      <c r="AF64" s="25"/>
      <c r="AG64">
        <f t="shared" si="2"/>
        <v>719.22003713236245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-25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5.9024900000000002</v>
      </c>
      <c r="E65">
        <f>GT_NG!Q65</f>
        <v>8.8028631468347776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610.75171028922091</v>
      </c>
      <c r="P65" s="37">
        <v>32.369999999999997</v>
      </c>
      <c r="Q65" s="37">
        <v>15.107459650302621</v>
      </c>
      <c r="R65" s="39">
        <v>22.49</v>
      </c>
      <c r="S65" s="39">
        <v>0</v>
      </c>
      <c r="T65" s="38">
        <f>SUMPRODUCT(LTA!J65:AN65,LTA!J$101:AN$101,LTA!J$104:AN$104)</f>
        <v>199.84</v>
      </c>
      <c r="U65" s="38">
        <f>SUMPRODUCT(LTA!J65:AN65,LTA!J$102:AN$102,LTA!J$104:AN$104)</f>
        <v>112.03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-124</v>
      </c>
      <c r="AA65" s="76">
        <f>STOA!I65</f>
        <v>0</v>
      </c>
      <c r="AB65" s="76">
        <f>-STOA!O65</f>
        <v>-91.52000000000001</v>
      </c>
      <c r="AC65">
        <f t="shared" si="0"/>
        <v>10.134582417264781</v>
      </c>
      <c r="AD65">
        <f t="shared" si="1"/>
        <v>804.23219010199011</v>
      </c>
      <c r="AE65">
        <f>'IDT-1'!C65</f>
        <v>-93.929000000000002</v>
      </c>
      <c r="AF65" s="25"/>
      <c r="AG65">
        <f t="shared" si="2"/>
        <v>710.30319010199014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-26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5.9024900000000002</v>
      </c>
      <c r="E66">
        <f>GT_NG!Q66</f>
        <v>8.8028631468347776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610.75171028922091</v>
      </c>
      <c r="P66" s="37">
        <v>32.369999999999997</v>
      </c>
      <c r="Q66" s="37">
        <v>15.107459650302621</v>
      </c>
      <c r="R66" s="39">
        <v>22.31</v>
      </c>
      <c r="S66" s="39">
        <v>0</v>
      </c>
      <c r="T66" s="38">
        <f>SUMPRODUCT(LTA!J66:AN66,LTA!J$101:AN$101,LTA!J$104:AN$104)</f>
        <v>183.8</v>
      </c>
      <c r="U66" s="38">
        <f>SUMPRODUCT(LTA!J66:AN66,LTA!J$102:AN$102,LTA!J$104:AN$104)</f>
        <v>112.03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-91</v>
      </c>
      <c r="AA66" s="76">
        <f>STOA!I66</f>
        <v>0</v>
      </c>
      <c r="AB66" s="76">
        <f>-STOA!O66</f>
        <v>-91.52000000000001</v>
      </c>
      <c r="AC66">
        <f t="shared" si="0"/>
        <v>9.8036721419170689</v>
      </c>
      <c r="AD66">
        <f t="shared" si="1"/>
        <v>814.34310037733781</v>
      </c>
      <c r="AE66">
        <f>'IDT-1'!C66</f>
        <v>-116.874</v>
      </c>
      <c r="AF66" s="25"/>
      <c r="AG66">
        <f t="shared" si="2"/>
        <v>697.46910037733778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-33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5.9024900000000002</v>
      </c>
      <c r="E67">
        <f>GT_NG!Q67</f>
        <v>8.8028631468347776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614.17522437974185</v>
      </c>
      <c r="P67" s="37">
        <v>32.369999999999997</v>
      </c>
      <c r="Q67" s="37">
        <v>15.107459650302621</v>
      </c>
      <c r="R67" s="39">
        <v>20.43</v>
      </c>
      <c r="S67" s="39">
        <v>0</v>
      </c>
      <c r="T67" s="38">
        <f>SUMPRODUCT(LTA!J67:AN67,LTA!J$101:AN$101,LTA!J$104:AN$104)</f>
        <v>161.94</v>
      </c>
      <c r="U67" s="38">
        <f>SUMPRODUCT(LTA!J67:AN67,LTA!J$102:AN$102,LTA!J$104:AN$104)</f>
        <v>111.53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-59</v>
      </c>
      <c r="AA67" s="76">
        <f>STOA!I67</f>
        <v>0</v>
      </c>
      <c r="AB67" s="76">
        <f>-STOA!O67</f>
        <v>-91.52000000000001</v>
      </c>
      <c r="AC67">
        <f t="shared" si="0"/>
        <v>9.3268508205189598</v>
      </c>
      <c r="AD67">
        <f t="shared" si="1"/>
        <v>834.00343578925686</v>
      </c>
      <c r="AE67">
        <f>'IDT-1'!C67</f>
        <v>-138.10300000000001</v>
      </c>
      <c r="AF67" s="25"/>
      <c r="AG67">
        <f t="shared" si="2"/>
        <v>695.90043578925679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-25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5.9024900000000002</v>
      </c>
      <c r="E68">
        <f>GT_NG!Q68</f>
        <v>8.8028631468347776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608.49924761554212</v>
      </c>
      <c r="P68" s="37">
        <v>32.369999999999997</v>
      </c>
      <c r="Q68" s="37">
        <v>15.107459650302621</v>
      </c>
      <c r="R68" s="39">
        <v>18.86</v>
      </c>
      <c r="S68" s="39">
        <v>0</v>
      </c>
      <c r="T68" s="38">
        <f>SUMPRODUCT(LTA!J68:AN68,LTA!J$101:AN$101,LTA!J$104:AN$104)</f>
        <v>142.86000000000001</v>
      </c>
      <c r="U68" s="38">
        <f>SUMPRODUCT(LTA!J68:AN68,LTA!J$102:AN$102,LTA!J$104:AN$104)</f>
        <v>111.53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-81</v>
      </c>
      <c r="AA68" s="76">
        <f>STOA!I68</f>
        <v>0</v>
      </c>
      <c r="AB68" s="76">
        <f>-STOA!O68</f>
        <v>-91.52000000000001</v>
      </c>
      <c r="AC68">
        <f t="shared" ref="AC68:AC98" si="3">SUMIF(B68:AB68,"&gt;0")*$AC$2-SUMIF(B68:AB68,"&lt;0")*($AC$2/(1-$AC$2))+SUMIF(AI68:AR68,"&gt;0")*$AC$2-SUMIF(AI68:AR68,"&lt;0")*($AC$2/(1-$AC$2))</f>
        <v>9.19542424691039</v>
      </c>
      <c r="AD68">
        <f t="shared" ref="AD68:AD98" si="4">SUM(B68:AB68,AI68:AV68)-AC68</f>
        <v>823.30888559866571</v>
      </c>
      <c r="AE68">
        <f>'IDT-1'!C68</f>
        <v>-127.29</v>
      </c>
      <c r="AF68" s="25"/>
      <c r="AG68">
        <f t="shared" ref="AG68:AG98" si="5">SUM(AD68:AF68)</f>
        <v>696.01888559866575</v>
      </c>
      <c r="AI68" s="35">
        <f>PXIL!I68</f>
        <v>0</v>
      </c>
      <c r="AJ68" s="35">
        <f>PXIL!O68</f>
        <v>0</v>
      </c>
      <c r="AK68" s="35">
        <f>RTM_IEX!I68</f>
        <v>12.5</v>
      </c>
      <c r="AL68" s="35">
        <f>RTM_IEX!O68</f>
        <v>0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5.9024900000000002</v>
      </c>
      <c r="E69">
        <f>GT_NG!Q69</f>
        <v>8.8028631468347776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617.85525867568788</v>
      </c>
      <c r="P69" s="37">
        <v>67.97999999999999</v>
      </c>
      <c r="Q69" s="37">
        <v>15.107459650302621</v>
      </c>
      <c r="R69" s="39">
        <v>17.8</v>
      </c>
      <c r="S69" s="39">
        <v>0</v>
      </c>
      <c r="T69" s="38">
        <f>SUMPRODUCT(LTA!J69:AN69,LTA!J$101:AN$101,LTA!J$104:AN$104)</f>
        <v>118.49</v>
      </c>
      <c r="U69" s="38">
        <f>SUMPRODUCT(LTA!J69:AN69,LTA!J$102:AN$102,LTA!J$104:AN$104)</f>
        <v>111.03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-40</v>
      </c>
      <c r="AA69" s="76">
        <f>STOA!I69</f>
        <v>0</v>
      </c>
      <c r="AB69" s="76">
        <f>-STOA!O69</f>
        <v>-91.52000000000001</v>
      </c>
      <c r="AC69">
        <f t="shared" si="3"/>
        <v>9.1835145869186938</v>
      </c>
      <c r="AD69">
        <f t="shared" si="4"/>
        <v>837.85680631880325</v>
      </c>
      <c r="AE69">
        <f>'IDT-1'!C69</f>
        <v>-147.566</v>
      </c>
      <c r="AF69" s="25"/>
      <c r="AG69">
        <f t="shared" si="5"/>
        <v>690.29080631880322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-33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5.9024900000000002</v>
      </c>
      <c r="E70">
        <f>GT_NG!Q70</f>
        <v>8.8028631468347776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628.32292084873279</v>
      </c>
      <c r="P70" s="37">
        <v>67.98</v>
      </c>
      <c r="Q70" s="37">
        <v>15.107459650302621</v>
      </c>
      <c r="R70" s="39">
        <v>17.53</v>
      </c>
      <c r="S70" s="39">
        <v>0</v>
      </c>
      <c r="T70" s="38">
        <f>SUMPRODUCT(LTA!J70:AN70,LTA!J$101:AN$101,LTA!J$104:AN$104)</f>
        <v>96.89</v>
      </c>
      <c r="U70" s="38">
        <f>SUMPRODUCT(LTA!J70:AN70,LTA!J$102:AN$102,LTA!J$104:AN$104)</f>
        <v>111.03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0</v>
      </c>
      <c r="AA70" s="76">
        <f>STOA!I70</f>
        <v>0</v>
      </c>
      <c r="AB70" s="76">
        <f>-STOA!O70</f>
        <v>-91.52000000000001</v>
      </c>
      <c r="AC70">
        <f t="shared" si="3"/>
        <v>8.7093717560208308</v>
      </c>
      <c r="AD70">
        <f t="shared" si="4"/>
        <v>875.92861132274595</v>
      </c>
      <c r="AE70">
        <f>'IDT-1'!C70</f>
        <v>-160</v>
      </c>
      <c r="AF70" s="25"/>
      <c r="AG70">
        <f t="shared" si="5"/>
        <v>715.92861132274595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-24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5.9024900000000002</v>
      </c>
      <c r="E71">
        <f>GT_NG!Q71</f>
        <v>8.5728621526841096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633.8227273350916</v>
      </c>
      <c r="P71" s="37">
        <v>67.98</v>
      </c>
      <c r="Q71" s="37">
        <v>11.540000000000001</v>
      </c>
      <c r="R71" s="39">
        <v>11.619999999999997</v>
      </c>
      <c r="S71" s="39">
        <v>0</v>
      </c>
      <c r="T71" s="38">
        <f>SUMPRODUCT(LTA!J71:AN71,LTA!J$101:AN$101,LTA!J$104:AN$104)</f>
        <v>84.759999999999991</v>
      </c>
      <c r="U71" s="38">
        <f>SUMPRODUCT(LTA!J71:AN71,LTA!J$102:AN$102,LTA!J$104:AN$104)</f>
        <v>111.2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-91.52000000000001</v>
      </c>
      <c r="AC71">
        <f t="shared" si="3"/>
        <v>8.3945924148051905</v>
      </c>
      <c r="AD71">
        <f t="shared" si="4"/>
        <v>884.07573650586721</v>
      </c>
      <c r="AE71">
        <f>'IDT-1'!C71</f>
        <v>-149</v>
      </c>
      <c r="AF71" s="25"/>
      <c r="AG71">
        <f t="shared" si="5"/>
        <v>735.07573650586721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0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5.9024900000000002</v>
      </c>
      <c r="E72">
        <f>GT_NG!Q72</f>
        <v>8.5728621526841096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658.05367447496701</v>
      </c>
      <c r="P72" s="37">
        <v>67.98</v>
      </c>
      <c r="Q72" s="37">
        <v>22.032539774037353</v>
      </c>
      <c r="R72" s="39">
        <v>6.830000000000001</v>
      </c>
      <c r="S72" s="39">
        <v>0</v>
      </c>
      <c r="T72" s="38">
        <f>SUMPRODUCT(LTA!J72:AN72,LTA!J$101:AN$101,LTA!J$104:AN$104)</f>
        <v>67.06</v>
      </c>
      <c r="U72" s="38">
        <f>SUMPRODUCT(LTA!J72:AN72,LTA!J$102:AN$102,LTA!J$104:AN$104)</f>
        <v>111.2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-91.52000000000001</v>
      </c>
      <c r="AC72">
        <f t="shared" si="3"/>
        <v>8.6079333869727748</v>
      </c>
      <c r="AD72">
        <f t="shared" si="4"/>
        <v>881.09588244761244</v>
      </c>
      <c r="AE72">
        <f>'IDT-1'!C72</f>
        <v>-129</v>
      </c>
      <c r="AF72" s="25"/>
      <c r="AG72">
        <f t="shared" si="5"/>
        <v>752.09588244761244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-15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5.9024900000000002</v>
      </c>
      <c r="E73">
        <f>GT_NG!Q73</f>
        <v>8.5728621526841096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47.01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743.18528381843919</v>
      </c>
      <c r="P73" s="37">
        <v>67.98</v>
      </c>
      <c r="Q73" s="37">
        <v>22.032539774037353</v>
      </c>
      <c r="R73" s="39">
        <v>2.0300000000000002</v>
      </c>
      <c r="S73" s="39">
        <v>0</v>
      </c>
      <c r="T73" s="38">
        <f>SUMPRODUCT(LTA!J73:AN73,LTA!J$101:AN$101,LTA!J$104:AN$104)</f>
        <v>57.57</v>
      </c>
      <c r="U73" s="38">
        <f>SUMPRODUCT(LTA!J73:AN73,LTA!J$102:AN$102,LTA!J$104:AN$104)</f>
        <v>111.53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-131</v>
      </c>
      <c r="AA73" s="76">
        <f>STOA!I73</f>
        <v>0</v>
      </c>
      <c r="AB73" s="76">
        <f>-STOA!O73</f>
        <v>-91.52000000000001</v>
      </c>
      <c r="AC73">
        <f t="shared" si="3"/>
        <v>10.439986592622372</v>
      </c>
      <c r="AD73">
        <f t="shared" si="4"/>
        <v>784.85318915253822</v>
      </c>
      <c r="AE73">
        <f>'IDT-1'!C73</f>
        <v>-4.1280000000000001</v>
      </c>
      <c r="AF73" s="25"/>
      <c r="AG73">
        <f t="shared" si="5"/>
        <v>780.72518915253818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-48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5.9024900000000002</v>
      </c>
      <c r="E74">
        <f>GT_NG!Q74</f>
        <v>8.5728621526841096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787.74428509180836</v>
      </c>
      <c r="P74" s="37">
        <v>67.98</v>
      </c>
      <c r="Q74" s="37">
        <v>22.032539774037353</v>
      </c>
      <c r="R74" s="39">
        <v>0.69265384615384606</v>
      </c>
      <c r="S74" s="39">
        <v>0</v>
      </c>
      <c r="T74" s="38">
        <f>SUMPRODUCT(LTA!J74:AN74,LTA!J$101:AN$101,LTA!J$104:AN$104)</f>
        <v>49.589999999999996</v>
      </c>
      <c r="U74" s="38">
        <f>SUMPRODUCT(LTA!J74:AN74,LTA!J$102:AN$102,LTA!J$104:AN$104)</f>
        <v>111.53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-109</v>
      </c>
      <c r="AA74" s="76">
        <f>STOA!I74</f>
        <v>0</v>
      </c>
      <c r="AB74" s="76">
        <f>-STOA!O74</f>
        <v>-91.52000000000001</v>
      </c>
      <c r="AC74">
        <f t="shared" si="3"/>
        <v>11.025451732750177</v>
      </c>
      <c r="AD74">
        <f t="shared" si="4"/>
        <v>801.09937913193346</v>
      </c>
      <c r="AE74">
        <f>'IDT-1'!C74</f>
        <v>-0.79400000000000004</v>
      </c>
      <c r="AF74" s="25"/>
      <c r="AG74">
        <f t="shared" si="5"/>
        <v>800.30537913193348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-99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5.9024900000000002</v>
      </c>
      <c r="E75">
        <f>GT_NG!Q75</f>
        <v>8.6418127866199086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56.54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802.12924122414245</v>
      </c>
      <c r="P75" s="37">
        <v>67.98</v>
      </c>
      <c r="Q75" s="37">
        <v>22.032539774037353</v>
      </c>
      <c r="R75" s="39">
        <v>0</v>
      </c>
      <c r="S75" s="39">
        <v>0</v>
      </c>
      <c r="T75" s="38">
        <f>SUMPRODUCT(LTA!J75:AN75,LTA!J$101:AN$101,LTA!J$104:AN$104)</f>
        <v>39.21</v>
      </c>
      <c r="U75" s="38">
        <f>SUMPRODUCT(LTA!J75:AN75,LTA!J$102:AN$102,LTA!J$104:AN$104)</f>
        <v>114.37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6.35</v>
      </c>
      <c r="Z75" s="35">
        <f>IEX!O75</f>
        <v>0</v>
      </c>
      <c r="AA75" s="76">
        <f>STOA!I75</f>
        <v>0</v>
      </c>
      <c r="AB75" s="76">
        <f>-STOA!O75</f>
        <v>-291.52</v>
      </c>
      <c r="AC75">
        <f t="shared" si="3"/>
        <v>11.80204214652688</v>
      </c>
      <c r="AD75">
        <f t="shared" si="4"/>
        <v>807.52404163827282</v>
      </c>
      <c r="AE75">
        <f>'IDT-1'!C75</f>
        <v>0</v>
      </c>
      <c r="AF75" s="25"/>
      <c r="AG75">
        <f t="shared" si="5"/>
        <v>807.52404163827282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-54</v>
      </c>
      <c r="AM75" s="35">
        <f>RTM_PXI!I75</f>
        <v>0</v>
      </c>
      <c r="AN75" s="35">
        <f>RTM_PXI!O75</f>
        <v>0</v>
      </c>
      <c r="AO75" s="148">
        <f>GDAM_IEX!I75</f>
        <v>41.69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5.9024900000000002</v>
      </c>
      <c r="E76">
        <f>GT_NG!Q76</f>
        <v>8.6418127866199086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55.79999999999999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802.86268171628103</v>
      </c>
      <c r="P76" s="37">
        <v>67.98</v>
      </c>
      <c r="Q76" s="37">
        <v>22.032539774037353</v>
      </c>
      <c r="R76" s="39">
        <v>0</v>
      </c>
      <c r="S76" s="39">
        <v>0</v>
      </c>
      <c r="T76" s="38">
        <f>SUMPRODUCT(LTA!J76:AN76,LTA!J$101:AN$101,LTA!J$104:AN$104)</f>
        <v>36.770000000000003</v>
      </c>
      <c r="U76" s="38">
        <f>SUMPRODUCT(LTA!J76:AN76,LTA!J$102:AN$102,LTA!J$104:AN$104)</f>
        <v>114.2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60.98</v>
      </c>
      <c r="Z76" s="35">
        <f>IEX!O76</f>
        <v>0</v>
      </c>
      <c r="AA76" s="76">
        <f>STOA!I76</f>
        <v>0</v>
      </c>
      <c r="AB76" s="76">
        <f>-STOA!O76</f>
        <v>-291.52</v>
      </c>
      <c r="AC76">
        <f t="shared" si="3"/>
        <v>11.978443664082958</v>
      </c>
      <c r="AD76">
        <f t="shared" si="4"/>
        <v>831.9710806128553</v>
      </c>
      <c r="AE76">
        <f>'IDT-1'!C76</f>
        <v>0</v>
      </c>
      <c r="AF76" s="25"/>
      <c r="AG76">
        <f t="shared" si="5"/>
        <v>831.9710806128553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-53</v>
      </c>
      <c r="AM76" s="35">
        <f>RTM_PXI!I76</f>
        <v>0</v>
      </c>
      <c r="AN76" s="35">
        <f>RTM_PXI!O76</f>
        <v>0</v>
      </c>
      <c r="AO76" s="148">
        <f>GDAM_IEX!I76</f>
        <v>13.3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5.9024900000000002</v>
      </c>
      <c r="E77">
        <f>GT_NG!Q77</f>
        <v>8.6418127866199086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55.79999999999999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797.72525890354018</v>
      </c>
      <c r="P77" s="37">
        <v>67.98</v>
      </c>
      <c r="Q77" s="37">
        <v>22.032539774037353</v>
      </c>
      <c r="R77" s="39">
        <v>0</v>
      </c>
      <c r="S77" s="39">
        <v>0</v>
      </c>
      <c r="T77" s="38">
        <f>SUMPRODUCT(LTA!J77:AN77,LTA!J$101:AN$101,LTA!J$104:AN$104)</f>
        <v>35.770000000000003</v>
      </c>
      <c r="U77" s="38">
        <f>SUMPRODUCT(LTA!J77:AN77,LTA!J$102:AN$102,LTA!J$104:AN$104)</f>
        <v>113.7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75.510000000000005</v>
      </c>
      <c r="Z77" s="35">
        <f>IEX!O77</f>
        <v>0</v>
      </c>
      <c r="AA77" s="76">
        <f>STOA!I77</f>
        <v>0</v>
      </c>
      <c r="AB77" s="76">
        <f>-STOA!O77</f>
        <v>-341.52</v>
      </c>
      <c r="AC77">
        <f t="shared" si="3"/>
        <v>12.482573725425979</v>
      </c>
      <c r="AD77">
        <f t="shared" si="4"/>
        <v>801.72952773877148</v>
      </c>
      <c r="AE77">
        <f>'IDT-1'!C77</f>
        <v>0</v>
      </c>
      <c r="AF77" s="25"/>
      <c r="AG77">
        <f t="shared" si="5"/>
        <v>801.72952773877148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-50</v>
      </c>
      <c r="AM77" s="35">
        <f>RTM_PXI!I77</f>
        <v>0</v>
      </c>
      <c r="AN77" s="35">
        <f>RTM_PXI!O77</f>
        <v>0</v>
      </c>
      <c r="AO77" s="148">
        <f>GDAM_IEX!I77</f>
        <v>22.67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5.9024900000000002</v>
      </c>
      <c r="E78">
        <f>GT_NG!Q78</f>
        <v>8.6418127866199086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55.79999999999999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796.67997502768856</v>
      </c>
      <c r="P78" s="37">
        <v>67.98</v>
      </c>
      <c r="Q78" s="37">
        <v>22.032539774037353</v>
      </c>
      <c r="R78" s="39">
        <v>0</v>
      </c>
      <c r="S78" s="39">
        <v>0</v>
      </c>
      <c r="T78" s="38">
        <f>SUMPRODUCT(LTA!J78:AN78,LTA!J$101:AN$101,LTA!J$104:AN$104)</f>
        <v>37</v>
      </c>
      <c r="U78" s="38">
        <f>SUMPRODUCT(LTA!J78:AN78,LTA!J$102:AN$102,LTA!J$104:AN$104)</f>
        <v>113.53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87.68</v>
      </c>
      <c r="Z78" s="35">
        <f>IEX!O78</f>
        <v>0</v>
      </c>
      <c r="AA78" s="76">
        <f>STOA!I78</f>
        <v>0</v>
      </c>
      <c r="AB78" s="76">
        <f>-STOA!O78</f>
        <v>-341.52</v>
      </c>
      <c r="AC78">
        <f t="shared" si="3"/>
        <v>12.774086149976842</v>
      </c>
      <c r="AD78">
        <f t="shared" si="4"/>
        <v>790.6227314383691</v>
      </c>
      <c r="AE78">
        <f>'IDT-1'!C78</f>
        <v>0</v>
      </c>
      <c r="AF78" s="25"/>
      <c r="AG78">
        <f t="shared" si="5"/>
        <v>790.6227314383691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-74</v>
      </c>
      <c r="AM78" s="35">
        <f>RTM_PXI!I78</f>
        <v>0</v>
      </c>
      <c r="AN78" s="35">
        <f>RTM_PXI!O78</f>
        <v>0</v>
      </c>
      <c r="AO78" s="148">
        <f>GDAM_IEX!I78</f>
        <v>23.67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5.9024900000000002</v>
      </c>
      <c r="E79">
        <f>GT_NG!Q79</f>
        <v>8.8718150774888365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55.79999999999999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773.10902102768193</v>
      </c>
      <c r="P79" s="37">
        <v>67.98</v>
      </c>
      <c r="Q79" s="37">
        <v>22.032539774037353</v>
      </c>
      <c r="R79" s="39">
        <v>0</v>
      </c>
      <c r="S79" s="39">
        <v>0</v>
      </c>
      <c r="T79" s="38">
        <f>SUMPRODUCT(LTA!J79:AN79,LTA!J$101:AN$101,LTA!J$104:AN$104)</f>
        <v>39</v>
      </c>
      <c r="U79" s="38">
        <f>SUMPRODUCT(LTA!J79:AN79,LTA!J$102:AN$102,LTA!J$104:AN$104)</f>
        <v>117.7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89.53</v>
      </c>
      <c r="Z79" s="35">
        <f>IEX!O79</f>
        <v>0</v>
      </c>
      <c r="AA79" s="76">
        <f>STOA!I79</f>
        <v>0</v>
      </c>
      <c r="AB79" s="76">
        <f>-STOA!O79</f>
        <v>-341.52</v>
      </c>
      <c r="AC79">
        <f t="shared" si="3"/>
        <v>13.207798866536717</v>
      </c>
      <c r="AD79">
        <f t="shared" si="4"/>
        <v>775.51806701267139</v>
      </c>
      <c r="AE79">
        <f>'IDT-1'!C79</f>
        <v>0</v>
      </c>
      <c r="AF79" s="25"/>
      <c r="AG79">
        <f t="shared" si="5"/>
        <v>775.51806701267139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-109</v>
      </c>
      <c r="AM79" s="35">
        <f>RTM_PXI!I79</f>
        <v>0</v>
      </c>
      <c r="AN79" s="35">
        <f>RTM_PXI!O79</f>
        <v>0</v>
      </c>
      <c r="AO79" s="148">
        <f>GDAM_IEX!I79</f>
        <v>59.32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5.9024900000000002</v>
      </c>
      <c r="E80">
        <f>GT_NG!Q80</f>
        <v>8.8718150774888365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55.79999999999999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771.31594307511659</v>
      </c>
      <c r="P80" s="37">
        <v>67.98</v>
      </c>
      <c r="Q80" s="37">
        <v>22.032539774037353</v>
      </c>
      <c r="R80" s="39">
        <v>0</v>
      </c>
      <c r="S80" s="39">
        <v>0</v>
      </c>
      <c r="T80" s="38">
        <f>SUMPRODUCT(LTA!J80:AN80,LTA!J$101:AN$101,LTA!J$104:AN$104)</f>
        <v>40.67</v>
      </c>
      <c r="U80" s="38">
        <f>SUMPRODUCT(LTA!J80:AN80,LTA!J$102:AN$102,LTA!J$104:AN$104)</f>
        <v>117.2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102.17</v>
      </c>
      <c r="Z80" s="35">
        <f>IEX!O80</f>
        <v>0</v>
      </c>
      <c r="AA80" s="76">
        <f>STOA!I80</f>
        <v>0</v>
      </c>
      <c r="AB80" s="76">
        <f>-STOA!O80</f>
        <v>-341.52</v>
      </c>
      <c r="AC80">
        <f t="shared" si="3"/>
        <v>13.658298361832651</v>
      </c>
      <c r="AD80">
        <f t="shared" si="4"/>
        <v>766.56448956481006</v>
      </c>
      <c r="AE80">
        <f>'IDT-1'!C80</f>
        <v>0</v>
      </c>
      <c r="AF80" s="25"/>
      <c r="AG80">
        <f t="shared" si="5"/>
        <v>766.56448956481006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-142</v>
      </c>
      <c r="AM80" s="35">
        <f>RTM_PXI!I80</f>
        <v>0</v>
      </c>
      <c r="AN80" s="35">
        <f>RTM_PXI!O80</f>
        <v>0</v>
      </c>
      <c r="AO80" s="148">
        <f>GDAM_IEX!I80</f>
        <v>71.8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5.9024900000000002</v>
      </c>
      <c r="E81">
        <f>GT_NG!Q81</f>
        <v>8.8718150774888365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765.30406535600366</v>
      </c>
      <c r="P81" s="37">
        <v>67.98</v>
      </c>
      <c r="Q81" s="37">
        <v>22.032539774037353</v>
      </c>
      <c r="R81" s="39">
        <v>0</v>
      </c>
      <c r="S81" s="39">
        <v>0</v>
      </c>
      <c r="T81" s="38">
        <f>SUMPRODUCT(LTA!J81:AN81,LTA!J$101:AN$101,LTA!J$104:AN$104)</f>
        <v>42.33</v>
      </c>
      <c r="U81" s="38">
        <f>SUMPRODUCT(LTA!J81:AN81,LTA!J$102:AN$102,LTA!J$104:AN$104)</f>
        <v>119.37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-341.52</v>
      </c>
      <c r="AC81">
        <f t="shared" si="3"/>
        <v>12.624046528362937</v>
      </c>
      <c r="AD81">
        <f t="shared" si="4"/>
        <v>743.42686367916713</v>
      </c>
      <c r="AE81">
        <f>'IDT-1'!C81</f>
        <v>0</v>
      </c>
      <c r="AF81" s="25"/>
      <c r="AG81">
        <f t="shared" si="5"/>
        <v>743.42686367916713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-88</v>
      </c>
      <c r="AM81" s="35">
        <f>RTM_PXI!I81</f>
        <v>0</v>
      </c>
      <c r="AN81" s="35">
        <f>RTM_PXI!O81</f>
        <v>0</v>
      </c>
      <c r="AO81" s="148">
        <f>GDAM_IEX!I81</f>
        <v>96.18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5.9024900000000002</v>
      </c>
      <c r="E82">
        <f>GT_NG!Q82</f>
        <v>8.8718150774888365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761.60614687659506</v>
      </c>
      <c r="P82" s="37">
        <v>67.98</v>
      </c>
      <c r="Q82" s="37">
        <v>22.032539774037353</v>
      </c>
      <c r="R82" s="39">
        <v>0</v>
      </c>
      <c r="S82" s="39">
        <v>0</v>
      </c>
      <c r="T82" s="38">
        <f>SUMPRODUCT(LTA!J82:AN82,LTA!J$101:AN$101,LTA!J$104:AN$104)</f>
        <v>44.33</v>
      </c>
      <c r="U82" s="38">
        <f>SUMPRODUCT(LTA!J82:AN82,LTA!J$102:AN$102,LTA!J$104:AN$104)</f>
        <v>119.37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-341.52</v>
      </c>
      <c r="AC82">
        <f t="shared" si="3"/>
        <v>12.305632944832301</v>
      </c>
      <c r="AD82">
        <f t="shared" si="4"/>
        <v>727.01735878328918</v>
      </c>
      <c r="AE82">
        <f>'IDT-1'!C82</f>
        <v>0</v>
      </c>
      <c r="AF82" s="25"/>
      <c r="AG82">
        <f t="shared" si="5"/>
        <v>727.01735878328918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-76</v>
      </c>
      <c r="AM82" s="35">
        <f>RTM_PXI!I82</f>
        <v>0</v>
      </c>
      <c r="AN82" s="35">
        <f>RTM_PXI!O82</f>
        <v>0</v>
      </c>
      <c r="AO82" s="148">
        <f>GDAM_IEX!I82</f>
        <v>81.75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5.9024900000000002</v>
      </c>
      <c r="E83">
        <f>GT_NG!Q83</f>
        <v>8.8718150774888365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754.85078829135216</v>
      </c>
      <c r="P83" s="37">
        <v>67.98</v>
      </c>
      <c r="Q83" s="37">
        <v>22.032539774037353</v>
      </c>
      <c r="R83" s="39">
        <v>0</v>
      </c>
      <c r="S83" s="39">
        <v>0</v>
      </c>
      <c r="T83" s="38">
        <f>SUMPRODUCT(LTA!J83:AN83,LTA!J$101:AN$101,LTA!J$104:AN$104)</f>
        <v>49.33</v>
      </c>
      <c r="U83" s="38">
        <f>SUMPRODUCT(LTA!J83:AN83,LTA!J$102:AN$102,LTA!J$104:AN$104)</f>
        <v>119.37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14.43</v>
      </c>
      <c r="Z83" s="35">
        <f>IEX!O83</f>
        <v>0</v>
      </c>
      <c r="AA83" s="76">
        <f>STOA!I83</f>
        <v>0</v>
      </c>
      <c r="AB83" s="76">
        <f>-STOA!O83</f>
        <v>-291.52</v>
      </c>
      <c r="AC83">
        <f t="shared" si="3"/>
        <v>11.491699007976255</v>
      </c>
      <c r="AD83">
        <f t="shared" si="4"/>
        <v>693.7559341349023</v>
      </c>
      <c r="AE83">
        <f>'IDT-1'!C83</f>
        <v>0</v>
      </c>
      <c r="AF83" s="25"/>
      <c r="AG83">
        <f t="shared" si="5"/>
        <v>693.7559341349023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-91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5.9024900000000002</v>
      </c>
      <c r="E84">
        <f>GT_NG!Q84</f>
        <v>8.8718150774888365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713.31594455346931</v>
      </c>
      <c r="P84" s="37">
        <v>67.98</v>
      </c>
      <c r="Q84" s="37">
        <v>22.032539774037353</v>
      </c>
      <c r="R84" s="39">
        <v>0</v>
      </c>
      <c r="S84" s="39">
        <v>0</v>
      </c>
      <c r="T84" s="38">
        <f>SUMPRODUCT(LTA!J84:AN84,LTA!J$101:AN$101,LTA!J$104:AN$104)</f>
        <v>51</v>
      </c>
      <c r="U84" s="38">
        <f>SUMPRODUCT(LTA!J84:AN84,LTA!J$102:AN$102,LTA!J$104:AN$104)</f>
        <v>119.37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-291.52</v>
      </c>
      <c r="AC84">
        <f t="shared" si="3"/>
        <v>10.863804951473055</v>
      </c>
      <c r="AD84">
        <f t="shared" si="4"/>
        <v>666.08898445352258</v>
      </c>
      <c r="AE84">
        <f>'IDT-1'!C84</f>
        <v>0</v>
      </c>
      <c r="AF84" s="25"/>
      <c r="AG84">
        <f t="shared" si="5"/>
        <v>666.08898445352258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-65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5.9024900000000002</v>
      </c>
      <c r="E85">
        <f>GT_NG!Q85</f>
        <v>8.8718150774888365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685.2374327078885</v>
      </c>
      <c r="P85" s="37">
        <v>67.98</v>
      </c>
      <c r="Q85" s="37">
        <v>22.032539774037353</v>
      </c>
      <c r="R85" s="39">
        <v>0</v>
      </c>
      <c r="S85" s="39">
        <v>0</v>
      </c>
      <c r="T85" s="38">
        <f>SUMPRODUCT(LTA!J85:AN85,LTA!J$101:AN$101,LTA!J$104:AN$104)</f>
        <v>29.67</v>
      </c>
      <c r="U85" s="38">
        <f>SUMPRODUCT(LTA!J85:AN85,LTA!J$102:AN$102,LTA!J$104:AN$104)</f>
        <v>115.7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-291.52</v>
      </c>
      <c r="AC85">
        <f t="shared" si="3"/>
        <v>10.00169741696908</v>
      </c>
      <c r="AD85">
        <f t="shared" si="4"/>
        <v>670.87258014244571</v>
      </c>
      <c r="AE85">
        <f>'IDT-1'!C85</f>
        <v>0</v>
      </c>
      <c r="AF85" s="25"/>
      <c r="AG85">
        <f t="shared" si="5"/>
        <v>670.87258014244571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-8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5.9024900000000002</v>
      </c>
      <c r="E86">
        <f>GT_NG!Q86</f>
        <v>8.8718150774888365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680.95303907663424</v>
      </c>
      <c r="P86" s="37">
        <v>67.98</v>
      </c>
      <c r="Q86" s="37">
        <v>22.032539774037353</v>
      </c>
      <c r="R86" s="39">
        <v>0</v>
      </c>
      <c r="S86" s="39">
        <v>0</v>
      </c>
      <c r="T86" s="38">
        <f>SUMPRODUCT(LTA!J86:AN86,LTA!J$101:AN$101,LTA!J$104:AN$104)</f>
        <v>32.33</v>
      </c>
      <c r="U86" s="38">
        <f>SUMPRODUCT(LTA!J86:AN86,LTA!J$102:AN$102,LTA!J$104:AN$104)</f>
        <v>115.37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39.43</v>
      </c>
      <c r="Z86" s="35">
        <f>IEX!O86</f>
        <v>0</v>
      </c>
      <c r="AA86" s="76">
        <f>STOA!I86</f>
        <v>0</v>
      </c>
      <c r="AB86" s="76">
        <f>-STOA!O86</f>
        <v>-291.52</v>
      </c>
      <c r="AC86">
        <f t="shared" si="3"/>
        <v>10.663489105927697</v>
      </c>
      <c r="AD86">
        <f t="shared" si="4"/>
        <v>660.68639482223273</v>
      </c>
      <c r="AE86">
        <f>'IDT-1'!C86</f>
        <v>0</v>
      </c>
      <c r="AF86" s="25"/>
      <c r="AG86">
        <f t="shared" si="5"/>
        <v>660.68639482223273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-55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5.9024900000000002</v>
      </c>
      <c r="E87">
        <f>GT_NG!Q87</f>
        <v>8.8718150774888365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47.01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680.08152533497378</v>
      </c>
      <c r="P87" s="37">
        <v>67.98</v>
      </c>
      <c r="Q87" s="37">
        <v>22.032539774037353</v>
      </c>
      <c r="R87" s="39">
        <v>0</v>
      </c>
      <c r="S87" s="39">
        <v>0</v>
      </c>
      <c r="T87" s="38">
        <f>SUMPRODUCT(LTA!J87:AN87,LTA!J$101:AN$101,LTA!J$104:AN$104)</f>
        <v>36</v>
      </c>
      <c r="U87" s="38">
        <f>SUMPRODUCT(LTA!J87:AN87,LTA!J$102:AN$102,LTA!J$104:AN$104)</f>
        <v>115.2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29.82</v>
      </c>
      <c r="Z87" s="35">
        <f>IEX!O87</f>
        <v>0</v>
      </c>
      <c r="AA87" s="76">
        <f>STOA!I87</f>
        <v>0</v>
      </c>
      <c r="AB87" s="76">
        <f>-STOA!O87</f>
        <v>-291.52</v>
      </c>
      <c r="AC87">
        <f t="shared" si="3"/>
        <v>10.774076346112228</v>
      </c>
      <c r="AD87">
        <f t="shared" si="4"/>
        <v>636.60429384038787</v>
      </c>
      <c r="AE87">
        <f>'IDT-1'!C87</f>
        <v>0</v>
      </c>
      <c r="AF87" s="25"/>
      <c r="AG87">
        <f t="shared" si="5"/>
        <v>636.60429384038787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-74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5.9024900000000002</v>
      </c>
      <c r="E88">
        <f>GT_NG!Q88</f>
        <v>8.8718150774888365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47.01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680.08152533497378</v>
      </c>
      <c r="P88" s="37">
        <v>67.98</v>
      </c>
      <c r="Q88" s="37">
        <v>22.032539774037353</v>
      </c>
      <c r="R88" s="39">
        <v>0</v>
      </c>
      <c r="S88" s="39">
        <v>0</v>
      </c>
      <c r="T88" s="38">
        <f>SUMPRODUCT(LTA!J88:AN88,LTA!J$101:AN$101,LTA!J$104:AN$104)</f>
        <v>34.67</v>
      </c>
      <c r="U88" s="38">
        <f>SUMPRODUCT(LTA!J88:AN88,LTA!J$102:AN$102,LTA!J$104:AN$104)</f>
        <v>115.03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20.2</v>
      </c>
      <c r="Z88" s="35">
        <f>IEX!O88</f>
        <v>0</v>
      </c>
      <c r="AA88" s="76">
        <f>STOA!I88</f>
        <v>0</v>
      </c>
      <c r="AB88" s="76">
        <f>-STOA!O88</f>
        <v>-291.52</v>
      </c>
      <c r="AC88">
        <f t="shared" si="3"/>
        <v>10.695201664394833</v>
      </c>
      <c r="AD88">
        <f t="shared" si="4"/>
        <v>624.56316852210512</v>
      </c>
      <c r="AE88">
        <f>'IDT-1'!C88</f>
        <v>0</v>
      </c>
      <c r="AF88" s="25"/>
      <c r="AG88">
        <f t="shared" si="5"/>
        <v>624.56316852210512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-75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5.9024900000000002</v>
      </c>
      <c r="E89">
        <f>GT_NG!Q89</f>
        <v>8.8718150774888365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47.01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678.01512726770511</v>
      </c>
      <c r="P89" s="37">
        <v>67.98</v>
      </c>
      <c r="Q89" s="37">
        <v>22.032539774037353</v>
      </c>
      <c r="R89" s="39">
        <v>0</v>
      </c>
      <c r="S89" s="39">
        <v>0</v>
      </c>
      <c r="T89" s="38">
        <f>SUMPRODUCT(LTA!J89:AN89,LTA!J$101:AN$101,LTA!J$104:AN$104)</f>
        <v>34</v>
      </c>
      <c r="U89" s="38">
        <f>SUMPRODUCT(LTA!J89:AN89,LTA!J$102:AN$102,LTA!J$104:AN$104)</f>
        <v>114.7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10.58</v>
      </c>
      <c r="Z89" s="35">
        <f>IEX!O89</f>
        <v>0</v>
      </c>
      <c r="AA89" s="76">
        <f>STOA!I89</f>
        <v>0</v>
      </c>
      <c r="AB89" s="76">
        <f>-STOA!O89</f>
        <v>-291.52</v>
      </c>
      <c r="AC89">
        <f t="shared" si="3"/>
        <v>10.61983171431795</v>
      </c>
      <c r="AD89">
        <f t="shared" si="4"/>
        <v>608.95214040491351</v>
      </c>
      <c r="AE89">
        <f>'IDT-1'!C89</f>
        <v>0</v>
      </c>
      <c r="AF89" s="25"/>
      <c r="AG89">
        <f t="shared" si="5"/>
        <v>608.95214040491351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-78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5.9024900000000002</v>
      </c>
      <c r="E90">
        <f>GT_NG!Q90</f>
        <v>8.8718150774888365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47.01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658.38512726770512</v>
      </c>
      <c r="P90" s="37">
        <v>67.98</v>
      </c>
      <c r="Q90" s="37">
        <v>22.032539774037353</v>
      </c>
      <c r="R90" s="39">
        <v>0</v>
      </c>
      <c r="S90" s="39">
        <v>0</v>
      </c>
      <c r="T90" s="38">
        <f>SUMPRODUCT(LTA!J90:AN90,LTA!J$101:AN$101,LTA!J$104:AN$104)</f>
        <v>36.67</v>
      </c>
      <c r="U90" s="38">
        <f>SUMPRODUCT(LTA!J90:AN90,LTA!J$102:AN$102,LTA!J$104:AN$104)</f>
        <v>114.37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5.77</v>
      </c>
      <c r="Z90" s="35">
        <f>IEX!O90</f>
        <v>0</v>
      </c>
      <c r="AA90" s="76">
        <f>STOA!I90</f>
        <v>0</v>
      </c>
      <c r="AB90" s="76">
        <f>-STOA!O90</f>
        <v>-291.52</v>
      </c>
      <c r="AC90">
        <f t="shared" si="3"/>
        <v>10.408145122904928</v>
      </c>
      <c r="AD90">
        <f t="shared" si="4"/>
        <v>592.06382699632638</v>
      </c>
      <c r="AE90">
        <f>'IDT-1'!C90</f>
        <v>0</v>
      </c>
      <c r="AF90" s="25"/>
      <c r="AG90">
        <f t="shared" si="5"/>
        <v>592.06382699632638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-73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5.9024900000000002</v>
      </c>
      <c r="E91">
        <f>GT_NG!Q91</f>
        <v>8.8718150774888365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648.88725086387979</v>
      </c>
      <c r="P91" s="37">
        <v>67.98</v>
      </c>
      <c r="Q91" s="37">
        <v>11.54</v>
      </c>
      <c r="R91" s="39">
        <v>0</v>
      </c>
      <c r="S91" s="39">
        <v>0</v>
      </c>
      <c r="T91" s="38">
        <f>SUMPRODUCT(LTA!J91:AN91,LTA!J$101:AN$101,LTA!J$104:AN$104)</f>
        <v>32.67</v>
      </c>
      <c r="U91" s="38">
        <f>SUMPRODUCT(LTA!J91:AN91,LTA!J$102:AN$102,LTA!J$104:AN$104)</f>
        <v>110.7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0</v>
      </c>
      <c r="AA91" s="76">
        <f>STOA!I91</f>
        <v>0</v>
      </c>
      <c r="AB91" s="76">
        <f>-STOA!O91</f>
        <v>-291.52</v>
      </c>
      <c r="AC91">
        <f t="shared" si="3"/>
        <v>9.9474738286638775</v>
      </c>
      <c r="AD91">
        <f t="shared" si="4"/>
        <v>587.67633154560133</v>
      </c>
      <c r="AE91">
        <f>'IDT-1'!C91</f>
        <v>0</v>
      </c>
      <c r="AF91" s="25"/>
      <c r="AG91">
        <f t="shared" si="5"/>
        <v>587.67633154560133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-46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5.9024900000000002</v>
      </c>
      <c r="E92">
        <f>GT_NG!Q92</f>
        <v>8.8718150774888365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647.52464957884445</v>
      </c>
      <c r="P92" s="37">
        <v>33.661489776046736</v>
      </c>
      <c r="Q92" s="37">
        <v>11.54</v>
      </c>
      <c r="R92" s="39">
        <v>0</v>
      </c>
      <c r="S92" s="39">
        <v>0</v>
      </c>
      <c r="T92" s="38">
        <f>SUMPRODUCT(LTA!J92:AN92,LTA!J$101:AN$101,LTA!J$104:AN$104)</f>
        <v>35.67</v>
      </c>
      <c r="U92" s="38">
        <f>SUMPRODUCT(LTA!J92:AN92,LTA!J$102:AN$102,LTA!J$104:AN$104)</f>
        <v>111.03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0</v>
      </c>
      <c r="AA92" s="76">
        <f>STOA!I92</f>
        <v>0</v>
      </c>
      <c r="AB92" s="76">
        <f>-STOA!O92</f>
        <v>-291.52</v>
      </c>
      <c r="AC92">
        <f t="shared" si="3"/>
        <v>9.5850767029373056</v>
      </c>
      <c r="AD92">
        <f t="shared" si="4"/>
        <v>569.68761716233928</v>
      </c>
      <c r="AE92">
        <f>'IDT-1'!C92</f>
        <v>0</v>
      </c>
      <c r="AF92" s="25"/>
      <c r="AG92">
        <f t="shared" si="5"/>
        <v>569.68761716233928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-32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5.9024900000000002</v>
      </c>
      <c r="E93">
        <f>GT_NG!Q93</f>
        <v>8.8718150774888365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643.92888026556648</v>
      </c>
      <c r="P93" s="37">
        <v>33.661722091476513</v>
      </c>
      <c r="Q93" s="37">
        <v>11.54</v>
      </c>
      <c r="R93" s="39">
        <v>0</v>
      </c>
      <c r="S93" s="39">
        <v>0</v>
      </c>
      <c r="T93" s="38">
        <f>SUMPRODUCT(LTA!J93:AN93,LTA!J$101:AN$101,LTA!J$104:AN$104)</f>
        <v>32</v>
      </c>
      <c r="U93" s="38">
        <f>SUMPRODUCT(LTA!J93:AN93,LTA!J$102:AN$102,LTA!J$104:AN$104)</f>
        <v>111.37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0</v>
      </c>
      <c r="AA93" s="76">
        <f>STOA!I93</f>
        <v>0</v>
      </c>
      <c r="AB93" s="76">
        <f>-STOA!O93</f>
        <v>-291.52</v>
      </c>
      <c r="AC93">
        <f t="shared" si="3"/>
        <v>9.6332546520279436</v>
      </c>
      <c r="AD93">
        <f t="shared" si="4"/>
        <v>549.71390221540037</v>
      </c>
      <c r="AE93">
        <f>'IDT-1'!C93</f>
        <v>0</v>
      </c>
      <c r="AF93" s="25"/>
      <c r="AG93">
        <f t="shared" si="5"/>
        <v>549.71390221540037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-45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5.9024900000000002</v>
      </c>
      <c r="E94">
        <f>GT_NG!Q94</f>
        <v>8.8718150774888365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635.76963714308386</v>
      </c>
      <c r="P94" s="37">
        <v>33.661722091476513</v>
      </c>
      <c r="Q94" s="37">
        <v>11.54</v>
      </c>
      <c r="R94" s="39">
        <v>0</v>
      </c>
      <c r="S94" s="39">
        <v>0</v>
      </c>
      <c r="T94" s="38">
        <f>SUMPRODUCT(LTA!J94:AN94,LTA!J$101:AN$101,LTA!J$104:AN$104)</f>
        <v>32.33</v>
      </c>
      <c r="U94" s="38">
        <f>SUMPRODUCT(LTA!J94:AN94,LTA!J$102:AN$102,LTA!J$104:AN$104)</f>
        <v>112.03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-8</v>
      </c>
      <c r="AA94" s="76">
        <f>STOA!I94</f>
        <v>0</v>
      </c>
      <c r="AB94" s="76">
        <f>-STOA!O94</f>
        <v>-291.52</v>
      </c>
      <c r="AC94">
        <f t="shared" si="3"/>
        <v>9.7031156481942489</v>
      </c>
      <c r="AD94">
        <f t="shared" si="4"/>
        <v>526.47479809675144</v>
      </c>
      <c r="AE94">
        <f>'IDT-1'!C94</f>
        <v>0</v>
      </c>
      <c r="AF94" s="25"/>
      <c r="AG94">
        <f t="shared" si="5"/>
        <v>526.47479809675144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-53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5.9024900000000002</v>
      </c>
      <c r="E95">
        <f>GT_NG!Q95</f>
        <v>8.8718150774888365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613.60155308813012</v>
      </c>
      <c r="P95" s="37">
        <v>33.661722091476513</v>
      </c>
      <c r="Q95" s="37">
        <v>11.54</v>
      </c>
      <c r="R95" s="39">
        <v>0</v>
      </c>
      <c r="S95" s="39">
        <v>0</v>
      </c>
      <c r="T95" s="38">
        <f>SUMPRODUCT(LTA!J95:AN95,LTA!J$101:AN$101,LTA!J$104:AN$104)</f>
        <v>23.33</v>
      </c>
      <c r="U95" s="38">
        <f>SUMPRODUCT(LTA!J95:AN95,LTA!J$102:AN$102,LTA!J$104:AN$104)</f>
        <v>79.290000000000006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-291.52</v>
      </c>
      <c r="AC95">
        <f t="shared" si="3"/>
        <v>8.9530704075222722</v>
      </c>
      <c r="AD95">
        <f t="shared" si="4"/>
        <v>495.31675928246972</v>
      </c>
      <c r="AE95">
        <f>'IDT-1'!C95</f>
        <v>0</v>
      </c>
      <c r="AF95" s="25"/>
      <c r="AG95">
        <f t="shared" si="5"/>
        <v>495.31675928246972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-29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5.9024900000000002</v>
      </c>
      <c r="E96">
        <f>GT_NG!Q96</f>
        <v>8.8718150774888365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613.52307094527293</v>
      </c>
      <c r="P96" s="37">
        <v>33.661722091476513</v>
      </c>
      <c r="Q96" s="37">
        <v>11.54</v>
      </c>
      <c r="R96" s="39">
        <v>0</v>
      </c>
      <c r="S96" s="39">
        <v>0</v>
      </c>
      <c r="T96" s="38">
        <f>SUMPRODUCT(LTA!J96:AN96,LTA!J$101:AN$101,LTA!J$104:AN$104)</f>
        <v>23.33</v>
      </c>
      <c r="U96" s="38">
        <f>SUMPRODUCT(LTA!J96:AN96,LTA!J$102:AN$102,LTA!J$104:AN$104)</f>
        <v>61.550000000000004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-291.52</v>
      </c>
      <c r="AC96">
        <f t="shared" si="3"/>
        <v>8.8612541565036107</v>
      </c>
      <c r="AD96">
        <f t="shared" si="4"/>
        <v>471.59009339063118</v>
      </c>
      <c r="AE96">
        <f>'IDT-1'!C96</f>
        <v>0</v>
      </c>
      <c r="AF96" s="25"/>
      <c r="AG96">
        <f t="shared" si="5"/>
        <v>471.59009339063118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-35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5.9024900000000002</v>
      </c>
      <c r="E97">
        <f>GT_NG!Q97</f>
        <v>8.8718150774888365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610.12002447367217</v>
      </c>
      <c r="P97" s="37">
        <v>33.661722091476513</v>
      </c>
      <c r="Q97" s="37">
        <v>11.54</v>
      </c>
      <c r="R97" s="39">
        <v>0</v>
      </c>
      <c r="S97" s="39">
        <v>0</v>
      </c>
      <c r="T97" s="38">
        <f>SUMPRODUCT(LTA!J97:AN97,LTA!J$101:AN$101,LTA!J$104:AN$104)</f>
        <v>23.33</v>
      </c>
      <c r="U97" s="38">
        <f>SUMPRODUCT(LTA!J97:AN97,LTA!J$102:AN$102,LTA!J$104:AN$104)</f>
        <v>61.550000000000004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-2</v>
      </c>
      <c r="AA97" s="76">
        <f>STOA!I97</f>
        <v>0</v>
      </c>
      <c r="AB97" s="76">
        <f>-STOA!O97</f>
        <v>-291.52</v>
      </c>
      <c r="AC97">
        <f t="shared" si="3"/>
        <v>8.9840754413946087</v>
      </c>
      <c r="AD97">
        <f t="shared" si="4"/>
        <v>449.0642256341394</v>
      </c>
      <c r="AE97">
        <f>'IDT-1'!C97</f>
        <v>0</v>
      </c>
      <c r="AF97" s="25"/>
      <c r="AG97">
        <f t="shared" si="5"/>
        <v>449.0642256341394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-52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5.9024900000000002</v>
      </c>
      <c r="E98">
        <f>GT_NG!Q98</f>
        <v>8.8718150774888365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610.12002447367217</v>
      </c>
      <c r="P98" s="37">
        <v>33.661722091476513</v>
      </c>
      <c r="Q98" s="37">
        <v>11.54</v>
      </c>
      <c r="R98" s="39">
        <v>0</v>
      </c>
      <c r="S98" s="39">
        <v>0</v>
      </c>
      <c r="T98" s="38">
        <f>SUMPRODUCT(LTA!J98:AN98,LTA!J$101:AN$101,LTA!J$104:AN$104)</f>
        <v>23.33</v>
      </c>
      <c r="U98" s="38">
        <f>SUMPRODUCT(LTA!J98:AN98,LTA!J$102:AN$102,LTA!J$104:AN$104)</f>
        <v>61.550000000000004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-12</v>
      </c>
      <c r="AA98" s="76">
        <f>STOA!I98</f>
        <v>0</v>
      </c>
      <c r="AB98" s="76">
        <f>-STOA!O98</f>
        <v>-291.52</v>
      </c>
      <c r="AC98">
        <f t="shared" si="3"/>
        <v>9.1648857618945065</v>
      </c>
      <c r="AD98">
        <f t="shared" si="4"/>
        <v>425.88341531363955</v>
      </c>
      <c r="AE98">
        <f>'IDT-1'!C98</f>
        <v>0</v>
      </c>
      <c r="AF98" s="25"/>
      <c r="AG98">
        <f t="shared" si="5"/>
        <v>425.88341531363955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-65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0.13620053999999987</v>
      </c>
      <c r="E99">
        <f t="shared" si="6"/>
        <v>0.21069298104119943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1.1980379666823455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15.645193864120461</v>
      </c>
      <c r="P99" s="37">
        <f t="shared" si="6"/>
        <v>1.232134336826034</v>
      </c>
      <c r="Q99" s="37">
        <f t="shared" si="6"/>
        <v>0.40534190022524758</v>
      </c>
      <c r="R99" s="39">
        <f t="shared" si="6"/>
        <v>0.22010019974766082</v>
      </c>
      <c r="S99" s="39">
        <f t="shared" si="6"/>
        <v>0</v>
      </c>
      <c r="T99" s="38">
        <f t="shared" si="6"/>
        <v>2.6105049999999994</v>
      </c>
      <c r="U99" s="38">
        <f t="shared" si="6"/>
        <v>2.3986049999999999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0.13561250000000002</v>
      </c>
      <c r="Z99" s="35">
        <f t="shared" si="6"/>
        <v>-2.5512875000000004</v>
      </c>
      <c r="AA99" s="76">
        <f t="shared" si="6"/>
        <v>0</v>
      </c>
      <c r="AB99" s="76">
        <f t="shared" si="6"/>
        <v>-3.4714800000000055</v>
      </c>
      <c r="AC99">
        <f t="shared" si="6"/>
        <v>0.24853514483480543</v>
      </c>
      <c r="AD99">
        <f t="shared" si="6"/>
        <v>16.603636643808137</v>
      </c>
      <c r="AE99">
        <f t="shared" si="6"/>
        <v>-0.79901824999999993</v>
      </c>
      <c r="AG99">
        <f t="shared" si="6"/>
        <v>15.804618393808136</v>
      </c>
      <c r="AI99">
        <f t="shared" si="6"/>
        <v>0</v>
      </c>
      <c r="AJ99">
        <f t="shared" si="6"/>
        <v>0</v>
      </c>
      <c r="AK99">
        <f t="shared" si="6"/>
        <v>3.3419999999999998E-2</v>
      </c>
      <c r="AL99">
        <f t="shared" si="6"/>
        <v>-1.4535</v>
      </c>
      <c r="AM99">
        <f t="shared" si="6"/>
        <v>0</v>
      </c>
      <c r="AN99">
        <f t="shared" si="6"/>
        <v>0</v>
      </c>
      <c r="AO99">
        <f t="shared" si="6"/>
        <v>0.10259500000000001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45695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7.0711500000000003</v>
      </c>
      <c r="E3">
        <f>GT_NG!T3</f>
        <v>11.278985702724574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408.82780539204839</v>
      </c>
      <c r="P3" s="37">
        <v>44.24</v>
      </c>
      <c r="Q3" s="37">
        <v>18.246931741761934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370.74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-162</v>
      </c>
      <c r="AA3" s="76">
        <f>STOA!J3</f>
        <v>1.38</v>
      </c>
      <c r="AB3" s="76">
        <f>-STOA!P3</f>
        <v>0</v>
      </c>
      <c r="AC3">
        <f>SUMIF(B3:AB3,"&gt;0")*$AC$2-SUMIF(B3:AB3,"&lt;0")*($AC$2/(1-$AC$2))+SUMIF(AI3:AR3,"&gt;0")*$AC$2-SUMIF(AI3:AR3,"&lt;0")*($AC$2/(1-$AC$2))</f>
        <v>8.6892543182368591</v>
      </c>
      <c r="AD3">
        <f>SUM(B3:AB3,AI3:AV3)-AC3</f>
        <v>719.80833644802351</v>
      </c>
      <c r="AE3">
        <f>'IDT-1'!F3</f>
        <v>0</v>
      </c>
      <c r="AF3" s="25"/>
      <c r="AG3">
        <f>SUM(AD3:AF3)</f>
        <v>719.80833644802351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-30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6.0179999999999998</v>
      </c>
      <c r="E4">
        <f>GT_NG!T4</f>
        <v>11.278985702724574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409.02794194667024</v>
      </c>
      <c r="P4" s="37">
        <v>44.24</v>
      </c>
      <c r="Q4" s="37">
        <v>18.246931741761934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370.91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-177</v>
      </c>
      <c r="AA4" s="76">
        <f>STOA!J4</f>
        <v>1.38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8.8018465876019736</v>
      </c>
      <c r="AD4">
        <f t="shared" ref="AD4:AD67" si="1">SUM(B4:AB4,AI4:AV4)-AC4</f>
        <v>704.01273073328025</v>
      </c>
      <c r="AE4">
        <f>'IDT-1'!F4</f>
        <v>0</v>
      </c>
      <c r="AF4" s="25"/>
      <c r="AG4">
        <f t="shared" ref="AG4:AG67" si="2">SUM(AD4:AF4)</f>
        <v>704.01273073328025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6.0179999999999998</v>
      </c>
      <c r="E5">
        <f>GT_NG!T5</f>
        <v>11.278985702724574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408.50807785885007</v>
      </c>
      <c r="P5" s="37">
        <v>44.24</v>
      </c>
      <c r="Q5" s="37">
        <v>18.246931741761934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370.95000000000005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-191</v>
      </c>
      <c r="AA5" s="76">
        <f>STOA!J5</f>
        <v>1.38</v>
      </c>
      <c r="AB5" s="76">
        <f>-STOA!P5</f>
        <v>0</v>
      </c>
      <c r="AC5">
        <f t="shared" si="0"/>
        <v>8.9081621036734369</v>
      </c>
      <c r="AD5">
        <f t="shared" si="1"/>
        <v>689.4265511293886</v>
      </c>
      <c r="AE5">
        <f>'IDT-1'!F5</f>
        <v>0</v>
      </c>
      <c r="AF5" s="25"/>
      <c r="AG5">
        <f t="shared" si="2"/>
        <v>689.4265511293886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-30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7.0711500000000003</v>
      </c>
      <c r="E6">
        <f>GT_NG!T6</f>
        <v>11.278985702724574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408.50807785885007</v>
      </c>
      <c r="P6" s="37">
        <v>44.24</v>
      </c>
      <c r="Q6" s="37">
        <v>18.246931741761934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371.61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-207</v>
      </c>
      <c r="AA6" s="76">
        <f>STOA!J6</f>
        <v>1.38</v>
      </c>
      <c r="AB6" s="76">
        <f>-STOA!P6</f>
        <v>0</v>
      </c>
      <c r="AC6">
        <f t="shared" si="0"/>
        <v>9.0079991747820838</v>
      </c>
      <c r="AD6">
        <f t="shared" si="1"/>
        <v>680.03986405828005</v>
      </c>
      <c r="AE6">
        <f>'IDT-1'!F6</f>
        <v>0</v>
      </c>
      <c r="AF6" s="25"/>
      <c r="AG6">
        <f t="shared" si="2"/>
        <v>680.03986405828005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-25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7.0711500000000003</v>
      </c>
      <c r="E7">
        <f>GT_NG!T7</f>
        <v>11.278985702724574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410.20774985885009</v>
      </c>
      <c r="P7" s="37">
        <v>44.24</v>
      </c>
      <c r="Q7" s="37">
        <v>18.246931741761934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372.58000000000004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-222</v>
      </c>
      <c r="AA7" s="76">
        <f>STOA!J7</f>
        <v>1.38</v>
      </c>
      <c r="AB7" s="76">
        <f>-STOA!P7</f>
        <v>0</v>
      </c>
      <c r="AC7">
        <f t="shared" si="0"/>
        <v>9.1860489820341709</v>
      </c>
      <c r="AD7">
        <f t="shared" si="1"/>
        <v>662.5314862510279</v>
      </c>
      <c r="AE7">
        <f>'IDT-1'!F7</f>
        <v>0</v>
      </c>
      <c r="AF7" s="25"/>
      <c r="AG7">
        <f t="shared" si="2"/>
        <v>662.5314862510279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7.0711500000000003</v>
      </c>
      <c r="E8">
        <f>GT_NG!T8</f>
        <v>11.278985702724574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410.20774985885009</v>
      </c>
      <c r="P8" s="37">
        <v>44.24</v>
      </c>
      <c r="Q8" s="37">
        <v>18.246931741761934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372.74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-236</v>
      </c>
      <c r="AA8" s="76">
        <f>STOA!J8</f>
        <v>1.38</v>
      </c>
      <c r="AB8" s="76">
        <f>-STOA!P8</f>
        <v>0</v>
      </c>
      <c r="AC8">
        <f t="shared" si="0"/>
        <v>9.29735543799063</v>
      </c>
      <c r="AD8">
        <f t="shared" si="1"/>
        <v>648.58017979507144</v>
      </c>
      <c r="AE8">
        <f>'IDT-1'!F8</f>
        <v>0</v>
      </c>
      <c r="AF8" s="25"/>
      <c r="AG8">
        <f t="shared" si="2"/>
        <v>648.58017979507144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-30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7.0711500000000003</v>
      </c>
      <c r="E9">
        <f>GT_NG!T9</f>
        <v>11.278985702724574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410.20774985885009</v>
      </c>
      <c r="P9" s="37">
        <v>44.24</v>
      </c>
      <c r="Q9" s="37">
        <v>18.246931741761934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372.91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-249</v>
      </c>
      <c r="AA9" s="76">
        <f>STOA!J9</f>
        <v>1.38</v>
      </c>
      <c r="AB9" s="76">
        <f>-STOA!P9</f>
        <v>0</v>
      </c>
      <c r="AC9">
        <f t="shared" si="0"/>
        <v>9.4401851670775088</v>
      </c>
      <c r="AD9">
        <f t="shared" si="1"/>
        <v>630.60735006598463</v>
      </c>
      <c r="AE9">
        <f>'IDT-1'!F9</f>
        <v>0</v>
      </c>
      <c r="AF9" s="25"/>
      <c r="AG9">
        <f t="shared" si="2"/>
        <v>630.60735006598463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7.0711500000000003</v>
      </c>
      <c r="E10">
        <f>GT_NG!T10</f>
        <v>11.278985702724574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410.20774985885009</v>
      </c>
      <c r="P10" s="37">
        <v>44.24</v>
      </c>
      <c r="Q10" s="37">
        <v>18.246931741761934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372.91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-261</v>
      </c>
      <c r="AA10" s="76">
        <f>STOA!J10</f>
        <v>1.38</v>
      </c>
      <c r="AB10" s="76">
        <f>-STOA!P10</f>
        <v>0</v>
      </c>
      <c r="AC10">
        <f t="shared" si="0"/>
        <v>9.5345209864687614</v>
      </c>
      <c r="AD10">
        <f t="shared" si="1"/>
        <v>618.51301424659334</v>
      </c>
      <c r="AE10">
        <f>'IDT-1'!F10</f>
        <v>0</v>
      </c>
      <c r="AF10" s="25"/>
      <c r="AG10">
        <f t="shared" si="2"/>
        <v>618.51301424659334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-35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7.0711500000000003</v>
      </c>
      <c r="E11">
        <f>GT_NG!T11</f>
        <v>11.278985702724574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410.03774985885013</v>
      </c>
      <c r="P11" s="37">
        <v>44.24</v>
      </c>
      <c r="Q11" s="37">
        <v>18.246931741761934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372.41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-272</v>
      </c>
      <c r="AA11" s="76">
        <f>STOA!J11</f>
        <v>1.38</v>
      </c>
      <c r="AB11" s="76">
        <f>-STOA!P11</f>
        <v>0</v>
      </c>
      <c r="AC11">
        <f t="shared" si="0"/>
        <v>9.6550760789904295</v>
      </c>
      <c r="AD11">
        <f t="shared" si="1"/>
        <v>601.72245915407166</v>
      </c>
      <c r="AE11">
        <f>'IDT-1'!F11</f>
        <v>0</v>
      </c>
      <c r="AF11" s="25"/>
      <c r="AG11">
        <f t="shared" si="2"/>
        <v>601.72245915407166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-40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7.0711500000000003</v>
      </c>
      <c r="E12">
        <f>GT_NG!T12</f>
        <v>11.278985702724574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410.03774985885013</v>
      </c>
      <c r="P12" s="37">
        <v>44.24</v>
      </c>
      <c r="Q12" s="37">
        <v>18.246931741761934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371.74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-277</v>
      </c>
      <c r="AA12" s="76">
        <f>STOA!J12</f>
        <v>1.38</v>
      </c>
      <c r="AB12" s="76">
        <f>-STOA!P12</f>
        <v>0</v>
      </c>
      <c r="AC12">
        <f t="shared" si="0"/>
        <v>9.6891566704034506</v>
      </c>
      <c r="AD12">
        <f t="shared" si="1"/>
        <v>596.01837856265865</v>
      </c>
      <c r="AE12">
        <f>'IDT-1'!F12</f>
        <v>0</v>
      </c>
      <c r="AF12" s="25"/>
      <c r="AG12">
        <f t="shared" si="2"/>
        <v>596.01837856265865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-40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7.0711500000000003</v>
      </c>
      <c r="E13">
        <f>GT_NG!T13</f>
        <v>11.278985702724574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408.33807785885011</v>
      </c>
      <c r="P13" s="37">
        <v>44.24</v>
      </c>
      <c r="Q13" s="37">
        <v>18.246931741761934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373.45000000000005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-282</v>
      </c>
      <c r="AA13" s="76">
        <f>STOA!J13</f>
        <v>1.38</v>
      </c>
      <c r="AB13" s="76">
        <f>-STOA!P13</f>
        <v>0</v>
      </c>
      <c r="AC13">
        <f t="shared" si="0"/>
        <v>9.7678504116294942</v>
      </c>
      <c r="AD13">
        <f t="shared" si="1"/>
        <v>585.95001282143267</v>
      </c>
      <c r="AE13">
        <f>'IDT-1'!F13</f>
        <v>0</v>
      </c>
      <c r="AF13" s="25"/>
      <c r="AG13">
        <f t="shared" si="2"/>
        <v>585.95001282143267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-45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7.0711500000000003</v>
      </c>
      <c r="E14">
        <f>GT_NG!T14</f>
        <v>11.278985702724574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408.33807785885011</v>
      </c>
      <c r="P14" s="37">
        <v>44.24</v>
      </c>
      <c r="Q14" s="37">
        <v>18.246931741761934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373.45000000000005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-292</v>
      </c>
      <c r="AA14" s="76">
        <f>STOA!J14</f>
        <v>1.38</v>
      </c>
      <c r="AB14" s="76">
        <f>-STOA!P14</f>
        <v>0</v>
      </c>
      <c r="AC14">
        <f t="shared" si="0"/>
        <v>9.8464635944555372</v>
      </c>
      <c r="AD14">
        <f t="shared" si="1"/>
        <v>575.8713996386067</v>
      </c>
      <c r="AE14">
        <f>'IDT-1'!F14</f>
        <v>0</v>
      </c>
      <c r="AF14" s="25"/>
      <c r="AG14">
        <f t="shared" si="2"/>
        <v>575.8713996386067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-45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7.0711500000000003</v>
      </c>
      <c r="E15">
        <f>GT_NG!T15</f>
        <v>11.278985702724574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408.85794194667028</v>
      </c>
      <c r="P15" s="37">
        <v>44.24</v>
      </c>
      <c r="Q15" s="37">
        <v>18.246931741761934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346.36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-190.6</v>
      </c>
      <c r="AA15" s="76">
        <f>STOA!J15</f>
        <v>1.38</v>
      </c>
      <c r="AB15" s="76">
        <f>-STOA!P15</f>
        <v>0</v>
      </c>
      <c r="AC15">
        <f t="shared" si="0"/>
        <v>9.3923711402667607</v>
      </c>
      <c r="AD15">
        <f t="shared" si="1"/>
        <v>581.15535618061551</v>
      </c>
      <c r="AE15">
        <f>'IDT-1'!F15</f>
        <v>0</v>
      </c>
      <c r="AF15" s="25"/>
      <c r="AG15">
        <f t="shared" si="2"/>
        <v>581.15535618061551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-115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7.0711500000000003</v>
      </c>
      <c r="E16">
        <f>GT_NG!T16</f>
        <v>11.278985702724574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408.85794194667028</v>
      </c>
      <c r="P16" s="37">
        <v>44.24</v>
      </c>
      <c r="Q16" s="37">
        <v>18.246931741761934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326.79000000000002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-300</v>
      </c>
      <c r="AA16" s="76">
        <f>STOA!J16</f>
        <v>1.38</v>
      </c>
      <c r="AB16" s="76">
        <f>-STOA!P16</f>
        <v>0</v>
      </c>
      <c r="AC16">
        <f t="shared" si="0"/>
        <v>9.308255757884174</v>
      </c>
      <c r="AD16">
        <f t="shared" si="1"/>
        <v>581.69947156299804</v>
      </c>
      <c r="AE16">
        <f>'IDT-1'!F16</f>
        <v>0</v>
      </c>
      <c r="AF16" s="25"/>
      <c r="AG16">
        <f t="shared" si="2"/>
        <v>581.69947156299804</v>
      </c>
      <c r="AI16" s="35">
        <f>PXIL!J16</f>
        <v>0</v>
      </c>
      <c r="AJ16" s="35">
        <f>PXIL!P16</f>
        <v>0</v>
      </c>
      <c r="AK16" s="35">
        <f>RTM_IEX!J16</f>
        <v>14.43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7.0711500000000003</v>
      </c>
      <c r="E17">
        <f>GT_NG!T17</f>
        <v>11.278985702724574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409.12794194667032</v>
      </c>
      <c r="P17" s="37">
        <v>44.24</v>
      </c>
      <c r="Q17" s="37">
        <v>18.239999999999998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322.46000000000004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-297</v>
      </c>
      <c r="AA17" s="76">
        <f>STOA!J17</f>
        <v>1.38</v>
      </c>
      <c r="AB17" s="76">
        <f>-STOA!P17</f>
        <v>0</v>
      </c>
      <c r="AC17">
        <f t="shared" si="0"/>
        <v>9.2154317354506219</v>
      </c>
      <c r="AD17">
        <f t="shared" si="1"/>
        <v>575.91536384366987</v>
      </c>
      <c r="AE17">
        <f>'IDT-1'!F17</f>
        <v>0</v>
      </c>
      <c r="AF17" s="25"/>
      <c r="AG17">
        <f t="shared" si="2"/>
        <v>575.91536384366987</v>
      </c>
      <c r="AI17" s="35">
        <f>PXIL!J17</f>
        <v>0</v>
      </c>
      <c r="AJ17" s="35">
        <f>PXIL!P17</f>
        <v>0</v>
      </c>
      <c r="AK17" s="35">
        <f>RTM_IEX!J17</f>
        <v>9.6199999999999992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7.0711500000000003</v>
      </c>
      <c r="E18">
        <f>GT_NG!T18</f>
        <v>11.278985702724574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409.12794194667032</v>
      </c>
      <c r="P18" s="37">
        <v>44.24</v>
      </c>
      <c r="Q18" s="37">
        <v>18.239999999999998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321.62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-299</v>
      </c>
      <c r="AA18" s="76">
        <f>STOA!J18</f>
        <v>1.38</v>
      </c>
      <c r="AB18" s="76">
        <f>-STOA!P18</f>
        <v>0</v>
      </c>
      <c r="AC18">
        <f t="shared" si="0"/>
        <v>9.2246023720158306</v>
      </c>
      <c r="AD18">
        <f t="shared" si="1"/>
        <v>573.06619320710456</v>
      </c>
      <c r="AE18">
        <f>'IDT-1'!F18</f>
        <v>0</v>
      </c>
      <c r="AF18" s="25"/>
      <c r="AG18">
        <f t="shared" si="2"/>
        <v>573.06619320710456</v>
      </c>
      <c r="AI18" s="35">
        <f>PXIL!J18</f>
        <v>0</v>
      </c>
      <c r="AJ18" s="35">
        <f>PXIL!P18</f>
        <v>0</v>
      </c>
      <c r="AK18" s="35">
        <f>RTM_IEX!J18</f>
        <v>9.6199999999999992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7.0711500000000003</v>
      </c>
      <c r="E19">
        <f>GT_NG!T19</f>
        <v>11.578986078276859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409.12794194667032</v>
      </c>
      <c r="P19" s="37">
        <v>44.24</v>
      </c>
      <c r="Q19" s="37">
        <v>18.239999999999998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324.62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-299</v>
      </c>
      <c r="AA19" s="76">
        <f>STOA!J19</f>
        <v>1.38</v>
      </c>
      <c r="AB19" s="76">
        <f>-STOA!P19</f>
        <v>0</v>
      </c>
      <c r="AC19">
        <f t="shared" si="0"/>
        <v>9.2503423749451379</v>
      </c>
      <c r="AD19">
        <f t="shared" si="1"/>
        <v>576.34045357972752</v>
      </c>
      <c r="AE19">
        <f>'IDT-1'!F19</f>
        <v>0</v>
      </c>
      <c r="AF19" s="25"/>
      <c r="AG19">
        <f t="shared" si="2"/>
        <v>576.34045357972752</v>
      </c>
      <c r="AI19" s="35">
        <f>PXIL!J19</f>
        <v>0</v>
      </c>
      <c r="AJ19" s="35">
        <f>PXIL!P19</f>
        <v>0</v>
      </c>
      <c r="AK19" s="35">
        <f>RTM_IEX!J19</f>
        <v>9.6199999999999992</v>
      </c>
      <c r="AL19" s="35">
        <f>RTM_IEX!P19</f>
        <v>0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7.0711500000000003</v>
      </c>
      <c r="E20">
        <f>GT_NG!T20</f>
        <v>11.578986078276859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413.53702289905129</v>
      </c>
      <c r="P20" s="37">
        <v>44.24</v>
      </c>
      <c r="Q20" s="37">
        <v>18.239999999999998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324.29000000000002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-295</v>
      </c>
      <c r="AA20" s="76">
        <f>STOA!J20</f>
        <v>1.38</v>
      </c>
      <c r="AB20" s="76">
        <f>-STOA!P20</f>
        <v>0</v>
      </c>
      <c r="AC20">
        <f t="shared" si="0"/>
        <v>9.2506359332432897</v>
      </c>
      <c r="AD20">
        <f t="shared" si="1"/>
        <v>584.40924097381026</v>
      </c>
      <c r="AE20">
        <f>'IDT-1'!F20</f>
        <v>0</v>
      </c>
      <c r="AF20" s="25"/>
      <c r="AG20">
        <f t="shared" si="2"/>
        <v>584.40924097381026</v>
      </c>
      <c r="AI20" s="35">
        <f>PXIL!J20</f>
        <v>0</v>
      </c>
      <c r="AJ20" s="35">
        <f>PXIL!P20</f>
        <v>0</v>
      </c>
      <c r="AK20" s="35">
        <f>RTM_IEX!J20</f>
        <v>9.61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7.0711500000000003</v>
      </c>
      <c r="E21">
        <f>GT_NG!T21</f>
        <v>11.578986078276859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413.53702289905129</v>
      </c>
      <c r="P21" s="37">
        <v>44.24</v>
      </c>
      <c r="Q21" s="37">
        <v>18.239999999999998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323.16000000000003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-280</v>
      </c>
      <c r="AA21" s="76">
        <f>STOA!J21</f>
        <v>1.38</v>
      </c>
      <c r="AB21" s="76">
        <f>-STOA!P21</f>
        <v>0</v>
      </c>
      <c r="AC21">
        <f t="shared" si="0"/>
        <v>9.1389561590042252</v>
      </c>
      <c r="AD21">
        <f t="shared" si="1"/>
        <v>600.32092074804939</v>
      </c>
      <c r="AE21">
        <f>'IDT-1'!F21</f>
        <v>0</v>
      </c>
      <c r="AF21" s="25"/>
      <c r="AG21">
        <f t="shared" si="2"/>
        <v>600.32092074804939</v>
      </c>
      <c r="AI21" s="35">
        <f>PXIL!J21</f>
        <v>0</v>
      </c>
      <c r="AJ21" s="35">
        <f>PXIL!P21</f>
        <v>0</v>
      </c>
      <c r="AK21" s="35">
        <f>RTM_IEX!J21</f>
        <v>11.54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7.0711500000000003</v>
      </c>
      <c r="E22">
        <f>GT_NG!T22</f>
        <v>11.578986078276859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413.53702289905129</v>
      </c>
      <c r="P22" s="37">
        <v>44.24</v>
      </c>
      <c r="Q22" s="37">
        <v>18.239999999999998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322.99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-262</v>
      </c>
      <c r="AA22" s="76">
        <f>STOA!J22</f>
        <v>1.38</v>
      </c>
      <c r="AB22" s="76">
        <f>-STOA!P22</f>
        <v>0</v>
      </c>
      <c r="AC22">
        <f t="shared" si="0"/>
        <v>8.9961264299173482</v>
      </c>
      <c r="AD22">
        <f t="shared" si="1"/>
        <v>618.2937504771362</v>
      </c>
      <c r="AE22">
        <f>'IDT-1'!F22</f>
        <v>0</v>
      </c>
      <c r="AF22" s="25"/>
      <c r="AG22">
        <f t="shared" si="2"/>
        <v>618.2937504771362</v>
      </c>
      <c r="AI22" s="35">
        <f>PXIL!J22</f>
        <v>0</v>
      </c>
      <c r="AJ22" s="35">
        <f>PXIL!P22</f>
        <v>0</v>
      </c>
      <c r="AK22" s="35">
        <f>RTM_IEX!J22</f>
        <v>11.54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7.0711500000000003</v>
      </c>
      <c r="E23">
        <f>GT_NG!T23</f>
        <v>11.578986078276859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413.53702289905129</v>
      </c>
      <c r="P23" s="37">
        <v>44.24</v>
      </c>
      <c r="Q23" s="37">
        <v>18.239999999999998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342.53000000000003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-233</v>
      </c>
      <c r="AA23" s="76">
        <f>STOA!J23</f>
        <v>1.38</v>
      </c>
      <c r="AB23" s="76">
        <f>-STOA!P23</f>
        <v>0</v>
      </c>
      <c r="AC23">
        <f t="shared" si="0"/>
        <v>8.8305481997218234</v>
      </c>
      <c r="AD23">
        <f t="shared" si="1"/>
        <v>655.45932870733168</v>
      </c>
      <c r="AE23">
        <f>'IDT-1'!F23</f>
        <v>0</v>
      </c>
      <c r="AF23" s="25"/>
      <c r="AG23">
        <f t="shared" si="2"/>
        <v>655.45932870733168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7.0711500000000003</v>
      </c>
      <c r="E24">
        <f>GT_NG!T24</f>
        <v>11.578986078276859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417.41252828016417</v>
      </c>
      <c r="P24" s="37">
        <v>44.24</v>
      </c>
      <c r="Q24" s="37">
        <v>18.239999999999998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364.08000000000004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-190</v>
      </c>
      <c r="AA24" s="76">
        <f>STOA!J24</f>
        <v>1.38</v>
      </c>
      <c r="AB24" s="76">
        <f>-STOA!P24</f>
        <v>0</v>
      </c>
      <c r="AC24">
        <f t="shared" si="0"/>
        <v>8.8873634126076251</v>
      </c>
      <c r="AD24">
        <f t="shared" si="1"/>
        <v>698.82801887555888</v>
      </c>
      <c r="AE24">
        <f>'IDT-1'!F24</f>
        <v>0</v>
      </c>
      <c r="AF24" s="25"/>
      <c r="AG24">
        <f t="shared" si="2"/>
        <v>698.82801887555888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-25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7.0711500000000003</v>
      </c>
      <c r="E25">
        <f>GT_NG!T25</f>
        <v>11.578986078276859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422.13491092887597</v>
      </c>
      <c r="P25" s="37">
        <v>44.242690015809316</v>
      </c>
      <c r="Q25" s="37">
        <v>18.239999999999998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359.59999999999997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-142</v>
      </c>
      <c r="AA25" s="76">
        <f>STOA!J25</f>
        <v>1.38</v>
      </c>
      <c r="AB25" s="76">
        <f>-STOA!P25</f>
        <v>0</v>
      </c>
      <c r="AC25">
        <f t="shared" si="0"/>
        <v>8.5119317018258833</v>
      </c>
      <c r="AD25">
        <f t="shared" si="1"/>
        <v>747.44852325086174</v>
      </c>
      <c r="AE25">
        <f>'IDT-1'!F25</f>
        <v>0</v>
      </c>
      <c r="AF25" s="25"/>
      <c r="AG25">
        <f t="shared" si="2"/>
        <v>747.44852325086174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-25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7.0711500000000003</v>
      </c>
      <c r="E26">
        <f>GT_NG!T26</f>
        <v>11.578986078276859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453.78885254649896</v>
      </c>
      <c r="P26" s="37">
        <v>61.027128945759046</v>
      </c>
      <c r="Q26" s="37">
        <v>26.610000000000003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359.27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-176</v>
      </c>
      <c r="AA26" s="76">
        <f>STOA!J26</f>
        <v>1.38</v>
      </c>
      <c r="AB26" s="76">
        <f>-STOA!P26</f>
        <v>0</v>
      </c>
      <c r="AC26">
        <f t="shared" si="0"/>
        <v>9.0607329346403898</v>
      </c>
      <c r="AD26">
        <f t="shared" si="1"/>
        <v>799.18810256561983</v>
      </c>
      <c r="AE26">
        <f>'IDT-1'!F26</f>
        <v>0</v>
      </c>
      <c r="AF26" s="25"/>
      <c r="AG26">
        <f t="shared" si="2"/>
        <v>799.18810256561983</v>
      </c>
      <c r="AI26" s="35">
        <f>PXIL!J26</f>
        <v>0</v>
      </c>
      <c r="AJ26" s="35">
        <f>PXIL!P26</f>
        <v>0</v>
      </c>
      <c r="AK26" s="35">
        <f>RTM_IEX!J26</f>
        <v>4.8099999999999996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7.0711500000000003</v>
      </c>
      <c r="E27">
        <f>GT_NG!T27</f>
        <v>11.578986078276859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56.81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528.6924367505294</v>
      </c>
      <c r="P27" s="37">
        <v>74.967129126139241</v>
      </c>
      <c r="Q27" s="37">
        <v>26.613067788794094</v>
      </c>
      <c r="R27" s="39">
        <v>0.03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362.94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-102</v>
      </c>
      <c r="AA27" s="76">
        <f>STOA!J27</f>
        <v>1.29</v>
      </c>
      <c r="AB27" s="76">
        <f>-STOA!P27</f>
        <v>0</v>
      </c>
      <c r="AC27">
        <f t="shared" si="0"/>
        <v>9.7373969400221299</v>
      </c>
      <c r="AD27">
        <f t="shared" si="1"/>
        <v>883.25537280371736</v>
      </c>
      <c r="AE27">
        <f>'IDT-1'!F27</f>
        <v>0</v>
      </c>
      <c r="AF27" s="25"/>
      <c r="AG27">
        <f t="shared" si="2"/>
        <v>883.25537280371736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-75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7.0711500000000003</v>
      </c>
      <c r="E28">
        <f>GT_NG!T28</f>
        <v>11.578986078276859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56.81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603.60430642594815</v>
      </c>
      <c r="P28" s="37">
        <v>74.967129126139241</v>
      </c>
      <c r="Q28" s="37">
        <v>26.613067788794094</v>
      </c>
      <c r="R28" s="39">
        <v>0.34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362.44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-24</v>
      </c>
      <c r="AA28" s="76">
        <f>STOA!J28</f>
        <v>1.29</v>
      </c>
      <c r="AB28" s="76">
        <f>-STOA!P28</f>
        <v>0</v>
      </c>
      <c r="AC28">
        <f t="shared" si="0"/>
        <v>10.21803038581654</v>
      </c>
      <c r="AD28">
        <f t="shared" si="1"/>
        <v>970.49660903334166</v>
      </c>
      <c r="AE28">
        <f>'IDT-1'!F28</f>
        <v>0</v>
      </c>
      <c r="AF28" s="25"/>
      <c r="AG28">
        <f t="shared" si="2"/>
        <v>970.49660903334166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-140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7.0711500000000003</v>
      </c>
      <c r="E29">
        <f>GT_NG!T29</f>
        <v>11.578986078276859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69.607030670136083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650.11239018389949</v>
      </c>
      <c r="P29" s="37">
        <v>74.967129126139241</v>
      </c>
      <c r="Q29" s="37">
        <v>26.613067788794094</v>
      </c>
      <c r="R29" s="39">
        <v>0.75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378.40999999999997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-127</v>
      </c>
      <c r="AA29" s="76">
        <f>STOA!J29</f>
        <v>1.29</v>
      </c>
      <c r="AB29" s="76">
        <f>-STOA!P29</f>
        <v>0</v>
      </c>
      <c r="AC29">
        <f t="shared" si="0"/>
        <v>10.667499501899265</v>
      </c>
      <c r="AD29">
        <f t="shared" si="1"/>
        <v>1101.9622543453465</v>
      </c>
      <c r="AE29">
        <f>'IDT-1'!F29</f>
        <v>-32.868000000000002</v>
      </c>
      <c r="AF29" s="25"/>
      <c r="AG29">
        <f t="shared" si="2"/>
        <v>1069.0942543453466</v>
      </c>
      <c r="AI29" s="35">
        <f>PXIL!J29</f>
        <v>0</v>
      </c>
      <c r="AJ29" s="35">
        <f>PXIL!P29</f>
        <v>0</v>
      </c>
      <c r="AK29" s="35">
        <f>RTM_IEX!J29</f>
        <v>19.23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7.0711500000000003</v>
      </c>
      <c r="E30">
        <f>GT_NG!T30</f>
        <v>11.578986078276859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69.607030670136083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718.66128872246156</v>
      </c>
      <c r="P30" s="37">
        <v>74.967129126139241</v>
      </c>
      <c r="Q30" s="37">
        <v>26.613067788794094</v>
      </c>
      <c r="R30" s="39">
        <v>2.1525473933649288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410.17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-85</v>
      </c>
      <c r="AA30" s="76">
        <f>STOA!J30</f>
        <v>1.29</v>
      </c>
      <c r="AB30" s="76">
        <f>-STOA!P30</f>
        <v>0</v>
      </c>
      <c r="AC30">
        <f t="shared" si="0"/>
        <v>11.373745326429129</v>
      </c>
      <c r="AD30">
        <f t="shared" si="1"/>
        <v>1175.7374544527436</v>
      </c>
      <c r="AE30">
        <f>'IDT-1'!F30</f>
        <v>-50.167000000000002</v>
      </c>
      <c r="AF30" s="25"/>
      <c r="AG30">
        <f t="shared" si="2"/>
        <v>1125.5704544527437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-50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7.0711500000000003</v>
      </c>
      <c r="E31">
        <f>GT_NG!T31</f>
        <v>11.578986078276859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721.40128872246157</v>
      </c>
      <c r="P31" s="37">
        <v>74.967129126139241</v>
      </c>
      <c r="Q31" s="37">
        <v>26.613067788794094</v>
      </c>
      <c r="R31" s="39">
        <v>5.7025446428571431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412.62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-34</v>
      </c>
      <c r="AA31" s="76">
        <f>STOA!J31</f>
        <v>1.29</v>
      </c>
      <c r="AB31" s="76">
        <f>-STOA!P31</f>
        <v>0</v>
      </c>
      <c r="AC31">
        <f t="shared" si="0"/>
        <v>10.9617868676832</v>
      </c>
      <c r="AD31">
        <f t="shared" si="1"/>
        <v>1265.8923794908455</v>
      </c>
      <c r="AE31">
        <f>'IDT-1'!F31</f>
        <v>-61.548000000000002</v>
      </c>
      <c r="AF31" s="25"/>
      <c r="AG31">
        <f t="shared" si="2"/>
        <v>1204.3443794908455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7.0711500000000003</v>
      </c>
      <c r="E32">
        <f>GT_NG!T32</f>
        <v>11.578986078276859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721.48720020033113</v>
      </c>
      <c r="P32" s="37">
        <v>74.967129126139241</v>
      </c>
      <c r="Q32" s="37">
        <v>26.613067788794094</v>
      </c>
      <c r="R32" s="39">
        <v>11.18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419.05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-34</v>
      </c>
      <c r="AA32" s="76">
        <f>STOA!J32</f>
        <v>1.3900000000000001</v>
      </c>
      <c r="AB32" s="76">
        <f>-STOA!P32</f>
        <v>0</v>
      </c>
      <c r="AC32">
        <f t="shared" si="0"/>
        <v>11.056115128996298</v>
      </c>
      <c r="AD32">
        <f t="shared" si="1"/>
        <v>1277.8914180645452</v>
      </c>
      <c r="AE32">
        <f>'IDT-1'!F32</f>
        <v>-30.184000000000001</v>
      </c>
      <c r="AF32" s="25"/>
      <c r="AG32">
        <f t="shared" si="2"/>
        <v>1247.7074180645452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-30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7.0711500000000003</v>
      </c>
      <c r="E33">
        <f>GT_NG!T33</f>
        <v>11.578986078276859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730.6757010046789</v>
      </c>
      <c r="P33" s="37">
        <v>74.967129126139241</v>
      </c>
      <c r="Q33" s="37">
        <v>26.613067788794094</v>
      </c>
      <c r="R33" s="39">
        <v>18.692491003598562</v>
      </c>
      <c r="S33" s="39">
        <v>0</v>
      </c>
      <c r="T33" s="38">
        <f>SUMPRODUCT(LTA!J33:AN33,LTA!J$101:AN$101,LTA!J$105:AN$105)</f>
        <v>10.14</v>
      </c>
      <c r="U33" s="38">
        <f>SUMPRODUCT(LTA!J33:AN33,LTA!J$102:AN$102,LTA!J$105:AN$105)</f>
        <v>426.3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-34</v>
      </c>
      <c r="AA33" s="76">
        <f>STOA!J33</f>
        <v>1.48</v>
      </c>
      <c r="AB33" s="76">
        <f>-STOA!P33</f>
        <v>0</v>
      </c>
      <c r="AC33">
        <f t="shared" si="0"/>
        <v>11.205420273685256</v>
      </c>
      <c r="AD33">
        <f t="shared" si="1"/>
        <v>1306.9231047278024</v>
      </c>
      <c r="AE33">
        <f>'IDT-1'!F33</f>
        <v>-20.297999999999998</v>
      </c>
      <c r="AF33" s="25"/>
      <c r="AG33">
        <f t="shared" si="2"/>
        <v>1286.6251047278024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-25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7.0711500000000003</v>
      </c>
      <c r="E34">
        <f>GT_NG!T34</f>
        <v>11.578986078276859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723.43464877984741</v>
      </c>
      <c r="P34" s="37">
        <v>74.967129126139241</v>
      </c>
      <c r="Q34" s="37">
        <v>26.613067788794094</v>
      </c>
      <c r="R34" s="39">
        <v>19</v>
      </c>
      <c r="S34" s="39">
        <v>0</v>
      </c>
      <c r="T34" s="38">
        <f>SUMPRODUCT(LTA!J34:AN34,LTA!J$101:AN$101,LTA!J$105:AN$105)</f>
        <v>13.57</v>
      </c>
      <c r="U34" s="38">
        <f>SUMPRODUCT(LTA!J34:AN34,LTA!J$102:AN$102,LTA!J$105:AN$105)</f>
        <v>433.89000000000004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-34</v>
      </c>
      <c r="AA34" s="76">
        <f>STOA!J34</f>
        <v>3.43</v>
      </c>
      <c r="AB34" s="76">
        <f>-STOA!P34</f>
        <v>0</v>
      </c>
      <c r="AC34">
        <f t="shared" si="0"/>
        <v>11.213198045090483</v>
      </c>
      <c r="AD34">
        <f t="shared" si="1"/>
        <v>1317.9517837279673</v>
      </c>
      <c r="AE34">
        <f>'IDT-1'!F34</f>
        <v>-14.406000000000001</v>
      </c>
      <c r="AF34" s="25"/>
      <c r="AG34">
        <f t="shared" si="2"/>
        <v>1303.5457837279673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-20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7.0711500000000003</v>
      </c>
      <c r="E35">
        <f>GT_NG!T35</f>
        <v>11.578986078276859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722.4036842144518</v>
      </c>
      <c r="P35" s="37">
        <v>74.967129126139241</v>
      </c>
      <c r="Q35" s="37">
        <v>26.613067788794094</v>
      </c>
      <c r="R35" s="39">
        <v>23.2</v>
      </c>
      <c r="S35" s="39">
        <v>0</v>
      </c>
      <c r="T35" s="38">
        <f>SUMPRODUCT(LTA!J35:AN35,LTA!J$101:AN$101,LTA!J$105:AN$105)</f>
        <v>21.29</v>
      </c>
      <c r="U35" s="38">
        <f>SUMPRODUCT(LTA!J35:AN35,LTA!J$102:AN$102,LTA!J$105:AN$105)</f>
        <v>442.02000000000004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-34</v>
      </c>
      <c r="AA35" s="76">
        <f>STOA!J35</f>
        <v>8.02</v>
      </c>
      <c r="AB35" s="76">
        <f>-STOA!P35</f>
        <v>0</v>
      </c>
      <c r="AC35">
        <f t="shared" si="0"/>
        <v>11.318735338654353</v>
      </c>
      <c r="AD35">
        <f t="shared" si="1"/>
        <v>1351.4552818690076</v>
      </c>
      <c r="AE35">
        <f>'IDT-1'!F35</f>
        <v>-24.277000000000001</v>
      </c>
      <c r="AF35" s="25"/>
      <c r="AG35">
        <f t="shared" si="2"/>
        <v>1327.1782818690076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-10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7.0711500000000003</v>
      </c>
      <c r="E36">
        <f>GT_NG!T36</f>
        <v>11.578986078276859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693.55029117851825</v>
      </c>
      <c r="P36" s="37">
        <v>74.967129126139241</v>
      </c>
      <c r="Q36" s="37">
        <v>26.613067788794094</v>
      </c>
      <c r="R36" s="39">
        <v>24.2</v>
      </c>
      <c r="S36" s="39">
        <v>0</v>
      </c>
      <c r="T36" s="38">
        <f>SUMPRODUCT(LTA!J36:AN36,LTA!J$101:AN$101,LTA!J$105:AN$105)</f>
        <v>29.3</v>
      </c>
      <c r="U36" s="38">
        <f>SUMPRODUCT(LTA!J36:AN36,LTA!J$102:AN$102,LTA!J$105:AN$105)</f>
        <v>454.28000000000003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-34</v>
      </c>
      <c r="AA36" s="76">
        <f>STOA!J36</f>
        <v>14.649999999999999</v>
      </c>
      <c r="AB36" s="76">
        <f>-STOA!P36</f>
        <v>0</v>
      </c>
      <c r="AC36">
        <f t="shared" si="0"/>
        <v>11.232685690148028</v>
      </c>
      <c r="AD36">
        <f t="shared" si="1"/>
        <v>1360.5879384815805</v>
      </c>
      <c r="AE36">
        <f>'IDT-1'!F36</f>
        <v>-16.047000000000001</v>
      </c>
      <c r="AF36" s="25"/>
      <c r="AG36">
        <f t="shared" si="2"/>
        <v>1344.5409384815805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0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7.0711500000000003</v>
      </c>
      <c r="E37">
        <f>GT_NG!T37</f>
        <v>11.578986078276859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665.35571348023223</v>
      </c>
      <c r="P37" s="37">
        <v>74.967129126139241</v>
      </c>
      <c r="Q37" s="37">
        <v>26.613067788794094</v>
      </c>
      <c r="R37" s="39">
        <v>24.2</v>
      </c>
      <c r="S37" s="39">
        <v>0</v>
      </c>
      <c r="T37" s="38">
        <f>SUMPRODUCT(LTA!J37:AN37,LTA!J$101:AN$101,LTA!J$105:AN$105)</f>
        <v>43.59</v>
      </c>
      <c r="U37" s="38">
        <f>SUMPRODUCT(LTA!J37:AN37,LTA!J$102:AN$102,LTA!J$105:AN$105)</f>
        <v>466.55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-34</v>
      </c>
      <c r="AA37" s="76">
        <f>STOA!J37</f>
        <v>23.86</v>
      </c>
      <c r="AB37" s="76">
        <f>-STOA!P37</f>
        <v>0</v>
      </c>
      <c r="AC37">
        <f t="shared" si="0"/>
        <v>11.329291984101399</v>
      </c>
      <c r="AD37">
        <f t="shared" si="1"/>
        <v>1372.876754489341</v>
      </c>
      <c r="AE37">
        <f>'IDT-1'!F37</f>
        <v>-24.027000000000001</v>
      </c>
      <c r="AF37" s="25"/>
      <c r="AG37">
        <f t="shared" si="2"/>
        <v>1348.849754489341</v>
      </c>
      <c r="AI37" s="35">
        <f>PXIL!J37</f>
        <v>0</v>
      </c>
      <c r="AJ37" s="35">
        <f>PXIL!P37</f>
        <v>0</v>
      </c>
      <c r="AK37" s="35">
        <f>RTM_IEX!J37</f>
        <v>4.8099999999999996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7.0711500000000003</v>
      </c>
      <c r="E38">
        <f>GT_NG!T38</f>
        <v>11.578986078276859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657.95569611130975</v>
      </c>
      <c r="P38" s="37">
        <v>74.967129126139241</v>
      </c>
      <c r="Q38" s="37">
        <v>26.613067788794094</v>
      </c>
      <c r="R38" s="39">
        <v>24.2</v>
      </c>
      <c r="S38" s="39">
        <v>0</v>
      </c>
      <c r="T38" s="38">
        <f>SUMPRODUCT(LTA!J38:AN38,LTA!J$101:AN$101,LTA!J$105:AN$105)</f>
        <v>52.58</v>
      </c>
      <c r="U38" s="38">
        <f>SUMPRODUCT(LTA!J38:AN38,LTA!J$102:AN$102,LTA!J$105:AN$105)</f>
        <v>479.15000000000003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-34</v>
      </c>
      <c r="AA38" s="76">
        <f>STOA!J38</f>
        <v>34.29</v>
      </c>
      <c r="AB38" s="76">
        <f>-STOA!P38</f>
        <v>0</v>
      </c>
      <c r="AC38">
        <f t="shared" si="0"/>
        <v>11.558845848623802</v>
      </c>
      <c r="AD38">
        <f t="shared" si="1"/>
        <v>1402.077183255896</v>
      </c>
      <c r="AE38">
        <f>'IDT-1'!F38</f>
        <v>-58.207999999999998</v>
      </c>
      <c r="AF38" s="25"/>
      <c r="AG38">
        <f t="shared" si="2"/>
        <v>1343.8691832558959</v>
      </c>
      <c r="AI38" s="35">
        <f>PXIL!J38</f>
        <v>0</v>
      </c>
      <c r="AJ38" s="35">
        <f>PXIL!P38</f>
        <v>0</v>
      </c>
      <c r="AK38" s="35">
        <f>RTM_IEX!J38</f>
        <v>9.6199999999999992</v>
      </c>
      <c r="AL38" s="35">
        <f>RTM_IEX!P38</f>
        <v>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7.0711500000000003</v>
      </c>
      <c r="E39">
        <f>GT_NG!T39</f>
        <v>11.488993958497504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50.917627213420317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646.11386889562982</v>
      </c>
      <c r="P39" s="37">
        <v>74.967129126139241</v>
      </c>
      <c r="Q39" s="37">
        <v>26.613067788794094</v>
      </c>
      <c r="R39" s="39">
        <v>24.2</v>
      </c>
      <c r="S39" s="39">
        <v>0</v>
      </c>
      <c r="T39" s="38">
        <f>SUMPRODUCT(LTA!J39:AN39,LTA!J$101:AN$101,LTA!J$105:AN$105)</f>
        <v>60.06</v>
      </c>
      <c r="U39" s="38">
        <f>SUMPRODUCT(LTA!J39:AN39,LTA!J$102:AN$102,LTA!J$105:AN$105)</f>
        <v>490.27000000000004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-34</v>
      </c>
      <c r="AA39" s="76">
        <f>STOA!J39</f>
        <v>45.5</v>
      </c>
      <c r="AB39" s="76">
        <f>-STOA!P39</f>
        <v>0</v>
      </c>
      <c r="AC39">
        <f t="shared" si="0"/>
        <v>11.627531150071897</v>
      </c>
      <c r="AD39">
        <f t="shared" si="1"/>
        <v>1410.814305832409</v>
      </c>
      <c r="AE39">
        <f>'IDT-1'!F39</f>
        <v>-55.369</v>
      </c>
      <c r="AF39" s="25"/>
      <c r="AG39">
        <f t="shared" si="2"/>
        <v>1355.4453058324091</v>
      </c>
      <c r="AI39" s="35">
        <f>PXIL!J39</f>
        <v>0</v>
      </c>
      <c r="AJ39" s="35">
        <f>PXIL!P39</f>
        <v>0</v>
      </c>
      <c r="AK39" s="35">
        <f>RTM_IEX!J39</f>
        <v>19.239999999999998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7.3720500000000007</v>
      </c>
      <c r="E40">
        <f>GT_NG!T40</f>
        <v>11.488993958497504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56.81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639.96558843100468</v>
      </c>
      <c r="P40" s="37">
        <v>74.967129126139241</v>
      </c>
      <c r="Q40" s="37">
        <v>26.613067788794094</v>
      </c>
      <c r="R40" s="39">
        <v>24.2</v>
      </c>
      <c r="S40" s="39">
        <v>0</v>
      </c>
      <c r="T40" s="38">
        <f>SUMPRODUCT(LTA!J40:AN40,LTA!J$101:AN$101,LTA!J$105:AN$105)</f>
        <v>71.41</v>
      </c>
      <c r="U40" s="38">
        <f>SUMPRODUCT(LTA!J40:AN40,LTA!J$102:AN$102,LTA!J$105:AN$105)</f>
        <v>500.38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-32</v>
      </c>
      <c r="AA40" s="76">
        <f>STOA!J40</f>
        <v>54.15</v>
      </c>
      <c r="AB40" s="76">
        <f>-STOA!P40</f>
        <v>0</v>
      </c>
      <c r="AC40">
        <f t="shared" si="0"/>
        <v>11.771981453617938</v>
      </c>
      <c r="AD40">
        <f t="shared" si="1"/>
        <v>1433.2048478508177</v>
      </c>
      <c r="AE40">
        <f>'IDT-1'!F40</f>
        <v>0</v>
      </c>
      <c r="AF40" s="25"/>
      <c r="AG40">
        <f t="shared" si="2"/>
        <v>1433.2048478508177</v>
      </c>
      <c r="AI40" s="35">
        <f>PXIL!J40</f>
        <v>0</v>
      </c>
      <c r="AJ40" s="35">
        <f>PXIL!P40</f>
        <v>0</v>
      </c>
      <c r="AK40" s="35">
        <f>RTM_IEX!J40</f>
        <v>9.6199999999999992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7.3720500000000007</v>
      </c>
      <c r="E41">
        <f>GT_NG!T41</f>
        <v>11.488993958497504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56.81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624.55137714797604</v>
      </c>
      <c r="P41" s="37">
        <v>74.967129126139241</v>
      </c>
      <c r="Q41" s="37">
        <v>26.613067788794094</v>
      </c>
      <c r="R41" s="39">
        <v>24.2</v>
      </c>
      <c r="S41" s="39">
        <v>0</v>
      </c>
      <c r="T41" s="38">
        <f>SUMPRODUCT(LTA!J41:AN41,LTA!J$101:AN$101,LTA!J$105:AN$105)</f>
        <v>79.59</v>
      </c>
      <c r="U41" s="38">
        <f>SUMPRODUCT(LTA!J41:AN41,LTA!J$102:AN$102,LTA!J$105:AN$105)</f>
        <v>508.91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0</v>
      </c>
      <c r="AA41" s="76">
        <f>STOA!J41</f>
        <v>62.4</v>
      </c>
      <c r="AB41" s="76">
        <f>-STOA!P41</f>
        <v>0</v>
      </c>
      <c r="AC41">
        <f t="shared" si="0"/>
        <v>11.594876420566976</v>
      </c>
      <c r="AD41">
        <f t="shared" si="1"/>
        <v>1474.9277416008399</v>
      </c>
      <c r="AE41">
        <f>'IDT-1'!F41</f>
        <v>24.067</v>
      </c>
      <c r="AF41" s="25"/>
      <c r="AG41">
        <f t="shared" si="2"/>
        <v>1498.9947416008399</v>
      </c>
      <c r="AI41" s="35">
        <f>PXIL!J41</f>
        <v>0</v>
      </c>
      <c r="AJ41" s="35">
        <f>PXIL!P41</f>
        <v>0</v>
      </c>
      <c r="AK41" s="35">
        <f>RTM_IEX!J41</f>
        <v>9.6199999999999992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7.3720500000000007</v>
      </c>
      <c r="E42">
        <f>GT_NG!T42</f>
        <v>11.488993958497504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56.81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633.61713094327399</v>
      </c>
      <c r="P42" s="37">
        <v>74.967129126139241</v>
      </c>
      <c r="Q42" s="37">
        <v>26.613067788794094</v>
      </c>
      <c r="R42" s="39">
        <v>24.2</v>
      </c>
      <c r="S42" s="39">
        <v>0</v>
      </c>
      <c r="T42" s="38">
        <f>SUMPRODUCT(LTA!J42:AN42,LTA!J$101:AN$101,LTA!J$105:AN$105)</f>
        <v>87.72</v>
      </c>
      <c r="U42" s="38">
        <f>SUMPRODUCT(LTA!J42:AN42,LTA!J$102:AN$102,LTA!J$105:AN$105)</f>
        <v>516.87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15.39</v>
      </c>
      <c r="Z42" s="35">
        <f>IEX!P42</f>
        <v>0</v>
      </c>
      <c r="AA42" s="76">
        <f>STOA!J42</f>
        <v>70.260000000000005</v>
      </c>
      <c r="AB42" s="76">
        <f>-STOA!P42</f>
        <v>0</v>
      </c>
      <c r="AC42">
        <f t="shared" si="0"/>
        <v>11.897405300170298</v>
      </c>
      <c r="AD42">
        <f t="shared" si="1"/>
        <v>1513.4109665165347</v>
      </c>
      <c r="AE42">
        <f>'IDT-1'!F42</f>
        <v>29.748999999999999</v>
      </c>
      <c r="AF42" s="25"/>
      <c r="AG42">
        <f t="shared" si="2"/>
        <v>1543.1599665165347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7.3720500000000007</v>
      </c>
      <c r="E43">
        <f>GT_NG!T43</f>
        <v>11.488993958497504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627.156711441536</v>
      </c>
      <c r="P43" s="37">
        <v>74.967129126139241</v>
      </c>
      <c r="Q43" s="37">
        <v>26.610000000000003</v>
      </c>
      <c r="R43" s="39">
        <v>24.2</v>
      </c>
      <c r="S43" s="39">
        <v>0</v>
      </c>
      <c r="T43" s="38">
        <f>SUMPRODUCT(LTA!J43:AN43,LTA!J$101:AN$101,LTA!J$105:AN$105)</f>
        <v>94.7</v>
      </c>
      <c r="U43" s="38">
        <f>SUMPRODUCT(LTA!J43:AN43,LTA!J$102:AN$102,LTA!J$105:AN$105)</f>
        <v>517.23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17.309999999999999</v>
      </c>
      <c r="Z43" s="35">
        <f>IEX!P43</f>
        <v>0</v>
      </c>
      <c r="AA43" s="76">
        <f>STOA!J43</f>
        <v>75.290000000000006</v>
      </c>
      <c r="AB43" s="76">
        <f>-STOA!P43</f>
        <v>0</v>
      </c>
      <c r="AC43">
        <f t="shared" si="0"/>
        <v>12.169826256221112</v>
      </c>
      <c r="AD43">
        <f t="shared" si="1"/>
        <v>1497.8677761996771</v>
      </c>
      <c r="AE43">
        <f>'IDT-1'!F43</f>
        <v>27.003</v>
      </c>
      <c r="AF43" s="25"/>
      <c r="AG43">
        <f t="shared" si="2"/>
        <v>1524.870776199677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-25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7.3720500000000007</v>
      </c>
      <c r="E44">
        <f>GT_NG!T44</f>
        <v>11.488993958497504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629.5275604132346</v>
      </c>
      <c r="P44" s="37">
        <v>74.967129126139241</v>
      </c>
      <c r="Q44" s="37">
        <v>26.610000000000003</v>
      </c>
      <c r="R44" s="39">
        <v>24.2</v>
      </c>
      <c r="S44" s="39">
        <v>0</v>
      </c>
      <c r="T44" s="38">
        <f>SUMPRODUCT(LTA!J44:AN44,LTA!J$101:AN$101,LTA!J$105:AN$105)</f>
        <v>102.58</v>
      </c>
      <c r="U44" s="38">
        <f>SUMPRODUCT(LTA!J44:AN44,LTA!J$102:AN$102,LTA!J$105:AN$105)</f>
        <v>515.49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3.85</v>
      </c>
      <c r="Z44" s="35">
        <f>IEX!P44</f>
        <v>0</v>
      </c>
      <c r="AA44" s="76">
        <f>STOA!J44</f>
        <v>81.39</v>
      </c>
      <c r="AB44" s="76">
        <f>-STOA!P44</f>
        <v>0</v>
      </c>
      <c r="AC44">
        <f t="shared" si="0"/>
        <v>12.10018969537432</v>
      </c>
      <c r="AD44">
        <f t="shared" si="1"/>
        <v>1509.0882617322225</v>
      </c>
      <c r="AE44">
        <f>'IDT-1'!F44</f>
        <v>22.425999999999998</v>
      </c>
      <c r="AF44" s="25"/>
      <c r="AG44">
        <f t="shared" si="2"/>
        <v>1531.5142617322224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-15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7.3720500000000007</v>
      </c>
      <c r="E45">
        <f>GT_NG!T45</f>
        <v>11.488993958497504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618.06699802122978</v>
      </c>
      <c r="P45" s="37">
        <v>74.967129126139241</v>
      </c>
      <c r="Q45" s="37">
        <v>26.610000000000003</v>
      </c>
      <c r="R45" s="39">
        <v>24.2</v>
      </c>
      <c r="S45" s="39">
        <v>0</v>
      </c>
      <c r="T45" s="38">
        <f>SUMPRODUCT(LTA!J45:AN45,LTA!J$101:AN$101,LTA!J$105:AN$105)</f>
        <v>106.25</v>
      </c>
      <c r="U45" s="38">
        <f>SUMPRODUCT(LTA!J45:AN45,LTA!J$102:AN$102,LTA!J$105:AN$105)</f>
        <v>512.06999999999994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86.7</v>
      </c>
      <c r="AB45" s="76">
        <f>-STOA!P45</f>
        <v>0</v>
      </c>
      <c r="AC45">
        <f t="shared" si="0"/>
        <v>12.024135308716684</v>
      </c>
      <c r="AD45">
        <f t="shared" si="1"/>
        <v>1499.4137537268755</v>
      </c>
      <c r="AE45">
        <f>'IDT-1'!F45</f>
        <v>40</v>
      </c>
      <c r="AF45" s="25"/>
      <c r="AG45">
        <f t="shared" si="2"/>
        <v>1539.4137537268755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7.3720500000000007</v>
      </c>
      <c r="E46">
        <f>GT_NG!T46</f>
        <v>11.488993958497504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565.19699802122977</v>
      </c>
      <c r="P46" s="37">
        <v>74.967129126139241</v>
      </c>
      <c r="Q46" s="37">
        <v>26.610000000000003</v>
      </c>
      <c r="R46" s="39">
        <v>24.2</v>
      </c>
      <c r="S46" s="39">
        <v>0</v>
      </c>
      <c r="T46" s="38">
        <f>SUMPRODUCT(LTA!J46:AN46,LTA!J$101:AN$101,LTA!J$105:AN$105)</f>
        <v>106.99</v>
      </c>
      <c r="U46" s="38">
        <f>SUMPRODUCT(LTA!J46:AN46,LTA!J$102:AN$102,LTA!J$105:AN$105)</f>
        <v>508.44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91.31</v>
      </c>
      <c r="AB46" s="76">
        <f>-STOA!P46</f>
        <v>0</v>
      </c>
      <c r="AC46">
        <f t="shared" si="0"/>
        <v>11.619799534477616</v>
      </c>
      <c r="AD46">
        <f t="shared" si="1"/>
        <v>1478.0980895011144</v>
      </c>
      <c r="AE46">
        <f>'IDT-1'!F46</f>
        <v>63</v>
      </c>
      <c r="AF46" s="25"/>
      <c r="AG46">
        <f t="shared" si="2"/>
        <v>1541.0980895011144</v>
      </c>
      <c r="AI46" s="35">
        <f>PXIL!J46</f>
        <v>0</v>
      </c>
      <c r="AJ46" s="35">
        <f>PXIL!P46</f>
        <v>0</v>
      </c>
      <c r="AK46" s="35">
        <f>RTM_IEX!J46</f>
        <v>14.43</v>
      </c>
      <c r="AL46" s="35">
        <f>RTM_IEX!P46</f>
        <v>0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7.3720500000000007</v>
      </c>
      <c r="E47">
        <f>GT_NG!T47</f>
        <v>11.488993958497504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495.09807314165846</v>
      </c>
      <c r="P47" s="37">
        <v>74.967129126139241</v>
      </c>
      <c r="Q47" s="37">
        <v>14.43</v>
      </c>
      <c r="R47" s="39">
        <v>24.2</v>
      </c>
      <c r="S47" s="39">
        <v>0</v>
      </c>
      <c r="T47" s="38">
        <f>SUMPRODUCT(LTA!J47:AN47,LTA!J$101:AN$101,LTA!J$105:AN$105)</f>
        <v>111.58</v>
      </c>
      <c r="U47" s="38">
        <f>SUMPRODUCT(LTA!J47:AN47,LTA!J$102:AN$102,LTA!J$105:AN$105)</f>
        <v>503.13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131.77000000000001</v>
      </c>
      <c r="Z47" s="35">
        <f>IEX!P47</f>
        <v>0</v>
      </c>
      <c r="AA47" s="76">
        <f>STOA!J47</f>
        <v>95.17</v>
      </c>
      <c r="AB47" s="76">
        <f>-STOA!P47</f>
        <v>0</v>
      </c>
      <c r="AC47">
        <f t="shared" si="0"/>
        <v>12.271527243134154</v>
      </c>
      <c r="AD47">
        <f t="shared" si="1"/>
        <v>1470.6474369128864</v>
      </c>
      <c r="AE47">
        <f>'IDT-1'!F47</f>
        <v>60</v>
      </c>
      <c r="AF47" s="25"/>
      <c r="AG47">
        <f t="shared" si="2"/>
        <v>1530.6474369128864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-45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7.3720500000000007</v>
      </c>
      <c r="E48">
        <f>GT_NG!T48</f>
        <v>11.488993958497504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435.02522152108162</v>
      </c>
      <c r="P48" s="37">
        <v>74.967129126139241</v>
      </c>
      <c r="Q48" s="37">
        <v>14.43</v>
      </c>
      <c r="R48" s="39">
        <v>24.2</v>
      </c>
      <c r="S48" s="39">
        <v>0</v>
      </c>
      <c r="T48" s="38">
        <f>SUMPRODUCT(LTA!J48:AN48,LTA!J$101:AN$101,LTA!J$105:AN$105)</f>
        <v>112.06</v>
      </c>
      <c r="U48" s="38">
        <f>SUMPRODUCT(LTA!J48:AN48,LTA!J$102:AN$102,LTA!J$105:AN$105)</f>
        <v>505.04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106.76</v>
      </c>
      <c r="Z48" s="35">
        <f>IEX!P48</f>
        <v>0</v>
      </c>
      <c r="AA48" s="76">
        <f>STOA!J48</f>
        <v>101.38</v>
      </c>
      <c r="AB48" s="76">
        <f>-STOA!P48</f>
        <v>0</v>
      </c>
      <c r="AC48">
        <f t="shared" si="0"/>
        <v>11.433755677776462</v>
      </c>
      <c r="AD48">
        <f t="shared" si="1"/>
        <v>1454.4323568576676</v>
      </c>
      <c r="AE48">
        <f>'IDT-1'!F48</f>
        <v>65</v>
      </c>
      <c r="AF48" s="25"/>
      <c r="AG48">
        <f t="shared" si="2"/>
        <v>1519.4323568576676</v>
      </c>
      <c r="AI48" s="35">
        <f>PXIL!J48</f>
        <v>0</v>
      </c>
      <c r="AJ48" s="35">
        <f>PXIL!P48</f>
        <v>0</v>
      </c>
      <c r="AK48" s="35">
        <f>RTM_IEX!J48</f>
        <v>14.43</v>
      </c>
      <c r="AL48" s="35">
        <f>RTM_IEX!P48</f>
        <v>0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7.3720500000000007</v>
      </c>
      <c r="E49">
        <f>GT_NG!T49</f>
        <v>11.488993958497504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434.55469554796701</v>
      </c>
      <c r="P49" s="37">
        <v>74.967129126139241</v>
      </c>
      <c r="Q49" s="37">
        <v>14.43</v>
      </c>
      <c r="R49" s="39">
        <v>24.2</v>
      </c>
      <c r="S49" s="39">
        <v>0</v>
      </c>
      <c r="T49" s="38">
        <f>SUMPRODUCT(LTA!J49:AN49,LTA!J$101:AN$101,LTA!J$105:AN$105)</f>
        <v>112.4</v>
      </c>
      <c r="U49" s="38">
        <f>SUMPRODUCT(LTA!J49:AN49,LTA!J$102:AN$102,LTA!J$105:AN$105)</f>
        <v>508.86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83.68</v>
      </c>
      <c r="Z49" s="35">
        <f>IEX!P49</f>
        <v>0</v>
      </c>
      <c r="AA49" s="76">
        <f>STOA!J49</f>
        <v>101.38</v>
      </c>
      <c r="AB49" s="76">
        <f>-STOA!P49</f>
        <v>0</v>
      </c>
      <c r="AC49">
        <f t="shared" si="0"/>
        <v>11.207473575186169</v>
      </c>
      <c r="AD49">
        <f t="shared" si="1"/>
        <v>1425.6481129871431</v>
      </c>
      <c r="AE49">
        <f>'IDT-1'!F49</f>
        <v>75</v>
      </c>
      <c r="AF49" s="25"/>
      <c r="AG49">
        <f t="shared" si="2"/>
        <v>1500.6481129871431</v>
      </c>
      <c r="AI49" s="35">
        <f>PXIL!J49</f>
        <v>0</v>
      </c>
      <c r="AJ49" s="35">
        <f>PXIL!P49</f>
        <v>0</v>
      </c>
      <c r="AK49" s="35">
        <f>RTM_IEX!J49</f>
        <v>4.8099999999999996</v>
      </c>
      <c r="AL49" s="35">
        <f>RTM_IEX!P49</f>
        <v>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7.3720500000000007</v>
      </c>
      <c r="E50">
        <f>GT_NG!T50</f>
        <v>11.488993958497504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434.55469554796701</v>
      </c>
      <c r="P50" s="37">
        <v>74.967129126139241</v>
      </c>
      <c r="Q50" s="37">
        <v>14.43</v>
      </c>
      <c r="R50" s="39">
        <v>24.2</v>
      </c>
      <c r="S50" s="39">
        <v>0</v>
      </c>
      <c r="T50" s="38">
        <f>SUMPRODUCT(LTA!J50:AN50,LTA!J$101:AN$101,LTA!J$105:AN$105)</f>
        <v>112.66</v>
      </c>
      <c r="U50" s="38">
        <f>SUMPRODUCT(LTA!J50:AN50,LTA!J$102:AN$102,LTA!J$105:AN$105)</f>
        <v>511.96000000000004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62.52</v>
      </c>
      <c r="Z50" s="35">
        <f>IEX!P50</f>
        <v>0</v>
      </c>
      <c r="AA50" s="76">
        <f>STOA!J50</f>
        <v>101.38</v>
      </c>
      <c r="AB50" s="76">
        <f>-STOA!P50</f>
        <v>0</v>
      </c>
      <c r="AC50">
        <f t="shared" si="0"/>
        <v>11.070422166599188</v>
      </c>
      <c r="AD50">
        <f t="shared" si="1"/>
        <v>1398.17516439573</v>
      </c>
      <c r="AE50">
        <f>'IDT-1'!F50</f>
        <v>80</v>
      </c>
      <c r="AF50" s="25"/>
      <c r="AG50">
        <f t="shared" si="2"/>
        <v>1478.17516439573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-5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7.3720500000000007</v>
      </c>
      <c r="E51">
        <f>GT_NG!T51</f>
        <v>11.188993795521984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434.52101443138247</v>
      </c>
      <c r="P51" s="37">
        <v>74.967129126139241</v>
      </c>
      <c r="Q51" s="37">
        <v>14.43</v>
      </c>
      <c r="R51" s="39">
        <v>24.2</v>
      </c>
      <c r="S51" s="39">
        <v>0</v>
      </c>
      <c r="T51" s="38">
        <f>SUMPRODUCT(LTA!J51:AN51,LTA!J$101:AN$101,LTA!J$105:AN$105)</f>
        <v>108.66</v>
      </c>
      <c r="U51" s="38">
        <f>SUMPRODUCT(LTA!J51:AN51,LTA!J$102:AN$102,LTA!J$105:AN$105)</f>
        <v>514.13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37.51</v>
      </c>
      <c r="Z51" s="35">
        <f>IEX!P51</f>
        <v>0</v>
      </c>
      <c r="AA51" s="76">
        <f>STOA!J51</f>
        <v>101.38</v>
      </c>
      <c r="AB51" s="76">
        <f>-STOA!P51</f>
        <v>0</v>
      </c>
      <c r="AC51">
        <f t="shared" si="0"/>
        <v>10.842744816053411</v>
      </c>
      <c r="AD51">
        <f t="shared" si="1"/>
        <v>1373.2291604667155</v>
      </c>
      <c r="AE51">
        <f>'IDT-1'!F51</f>
        <v>88</v>
      </c>
      <c r="AF51" s="25"/>
      <c r="AG51">
        <f t="shared" si="2"/>
        <v>1461.2291604667155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-3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7.3720500000000007</v>
      </c>
      <c r="E52">
        <f>GT_NG!T52</f>
        <v>11.188993795521984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430.13341125677925</v>
      </c>
      <c r="P52" s="37">
        <v>74.967129126139241</v>
      </c>
      <c r="Q52" s="37">
        <v>14.43</v>
      </c>
      <c r="R52" s="39">
        <v>24.2</v>
      </c>
      <c r="S52" s="39">
        <v>0</v>
      </c>
      <c r="T52" s="38">
        <f>SUMPRODUCT(LTA!J52:AN52,LTA!J$101:AN$101,LTA!J$105:AN$105)</f>
        <v>108.66</v>
      </c>
      <c r="U52" s="38">
        <f>SUMPRODUCT(LTA!J52:AN52,LTA!J$102:AN$102,LTA!J$105:AN$105)</f>
        <v>515.43000000000006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0</v>
      </c>
      <c r="AA52" s="76">
        <f>STOA!J52</f>
        <v>101.38</v>
      </c>
      <c r="AB52" s="76">
        <f>-STOA!P52</f>
        <v>0</v>
      </c>
      <c r="AC52">
        <f t="shared" si="0"/>
        <v>10.541806147856715</v>
      </c>
      <c r="AD52">
        <f t="shared" si="1"/>
        <v>1330.9324959603091</v>
      </c>
      <c r="AE52">
        <f>'IDT-1'!F52</f>
        <v>113</v>
      </c>
      <c r="AF52" s="25"/>
      <c r="AG52">
        <f t="shared" si="2"/>
        <v>1443.9324959603091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-5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7.3720500000000007</v>
      </c>
      <c r="E53">
        <f>GT_NG!T53</f>
        <v>11.188993795521984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430.33339034721314</v>
      </c>
      <c r="P53" s="37">
        <v>44.242194226763218</v>
      </c>
      <c r="Q53" s="37">
        <v>18.246931741761934</v>
      </c>
      <c r="R53" s="39">
        <v>24.2</v>
      </c>
      <c r="S53" s="39">
        <v>0</v>
      </c>
      <c r="T53" s="38">
        <f>SUMPRODUCT(LTA!J53:AN53,LTA!J$101:AN$101,LTA!J$105:AN$105)</f>
        <v>107.66</v>
      </c>
      <c r="U53" s="38">
        <f>SUMPRODUCT(LTA!J53:AN53,LTA!J$102:AN$102,LTA!J$105:AN$105)</f>
        <v>515.65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0</v>
      </c>
      <c r="AA53" s="76">
        <f>STOA!J53</f>
        <v>101.38</v>
      </c>
      <c r="AB53" s="76">
        <f>-STOA!P53</f>
        <v>0</v>
      </c>
      <c r="AC53">
        <f t="shared" si="0"/>
        <v>10.681158882849903</v>
      </c>
      <c r="AD53">
        <f t="shared" si="1"/>
        <v>1258.3051191581358</v>
      </c>
      <c r="AE53">
        <f>'IDT-1'!F53</f>
        <v>138</v>
      </c>
      <c r="AF53" s="25"/>
      <c r="AG53">
        <f t="shared" si="2"/>
        <v>1396.3051191581358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-50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7.3720500000000007</v>
      </c>
      <c r="E54">
        <f>GT_NG!T54</f>
        <v>11.188993795521984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425.94896278680471</v>
      </c>
      <c r="P54" s="37">
        <v>44.242690015809316</v>
      </c>
      <c r="Q54" s="37">
        <v>18.246931741761934</v>
      </c>
      <c r="R54" s="39">
        <v>24.2</v>
      </c>
      <c r="S54" s="39">
        <v>0</v>
      </c>
      <c r="T54" s="38">
        <f>SUMPRODUCT(LTA!J54:AN54,LTA!J$101:AN$101,LTA!J$105:AN$105)</f>
        <v>106.66</v>
      </c>
      <c r="U54" s="38">
        <f>SUMPRODUCT(LTA!J54:AN54,LTA!J$102:AN$102,LTA!J$105:AN$105)</f>
        <v>515.20000000000005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0</v>
      </c>
      <c r="AA54" s="76">
        <f>STOA!J54</f>
        <v>101.38</v>
      </c>
      <c r="AB54" s="76">
        <f>-STOA!P54</f>
        <v>0</v>
      </c>
      <c r="AC54">
        <f t="shared" si="0"/>
        <v>10.6749608064463</v>
      </c>
      <c r="AD54">
        <f t="shared" si="1"/>
        <v>1247.4773854631774</v>
      </c>
      <c r="AE54">
        <f>'IDT-1'!F54</f>
        <v>98.387</v>
      </c>
      <c r="AF54" s="25"/>
      <c r="AG54">
        <f t="shared" si="2"/>
        <v>1345.8643854631773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-55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7.3720500000000007</v>
      </c>
      <c r="E55">
        <f>GT_NG!T55</f>
        <v>11.488993958497504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404.14382965749229</v>
      </c>
      <c r="P55" s="37">
        <v>44.24</v>
      </c>
      <c r="Q55" s="37">
        <v>18.246931741761934</v>
      </c>
      <c r="R55" s="39">
        <v>24.2</v>
      </c>
      <c r="S55" s="39">
        <v>0</v>
      </c>
      <c r="T55" s="38">
        <f>SUMPRODUCT(LTA!J55:AN55,LTA!J$101:AN$101,LTA!J$105:AN$105)</f>
        <v>105.66</v>
      </c>
      <c r="U55" s="38">
        <f>SUMPRODUCT(LTA!J55:AN55,LTA!J$102:AN$102,LTA!J$105:AN$105)</f>
        <v>516.27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-13</v>
      </c>
      <c r="AA55" s="76">
        <f>STOA!J55</f>
        <v>101.29</v>
      </c>
      <c r="AB55" s="76">
        <f>-STOA!P55</f>
        <v>0</v>
      </c>
      <c r="AC55">
        <f t="shared" si="0"/>
        <v>10.475598514055141</v>
      </c>
      <c r="AD55">
        <f t="shared" si="1"/>
        <v>1230.1489247734221</v>
      </c>
      <c r="AE55">
        <f>'IDT-1'!F55</f>
        <v>0</v>
      </c>
      <c r="AF55" s="25"/>
      <c r="AG55">
        <f t="shared" si="2"/>
        <v>1230.1489247734221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-38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7.3720500000000007</v>
      </c>
      <c r="E56">
        <f>GT_NG!T56</f>
        <v>11.488993958497504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403.7883583155658</v>
      </c>
      <c r="P56" s="37">
        <v>44.24</v>
      </c>
      <c r="Q56" s="37">
        <v>18.246931741761934</v>
      </c>
      <c r="R56" s="39">
        <v>24.2</v>
      </c>
      <c r="S56" s="39">
        <v>0</v>
      </c>
      <c r="T56" s="38">
        <f>SUMPRODUCT(LTA!J56:AN56,LTA!J$101:AN$101,LTA!J$105:AN$105)</f>
        <v>105.66</v>
      </c>
      <c r="U56" s="38">
        <f>SUMPRODUCT(LTA!J56:AN56,LTA!J$102:AN$102,LTA!J$105:AN$105)</f>
        <v>513.65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-48</v>
      </c>
      <c r="AA56" s="76">
        <f>STOA!J56</f>
        <v>101.29</v>
      </c>
      <c r="AB56" s="76">
        <f>-STOA!P56</f>
        <v>0</v>
      </c>
      <c r="AC56">
        <f t="shared" si="0"/>
        <v>10.900484979696559</v>
      </c>
      <c r="AD56">
        <f t="shared" si="1"/>
        <v>1169.748566965854</v>
      </c>
      <c r="AE56">
        <f>'IDT-1'!F56</f>
        <v>0</v>
      </c>
      <c r="AF56" s="25"/>
      <c r="AG56">
        <f t="shared" si="2"/>
        <v>1169.748566965854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-60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7.3720500000000007</v>
      </c>
      <c r="E57">
        <f>GT_NG!T57</f>
        <v>11.488993958497504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403.7883583155658</v>
      </c>
      <c r="P57" s="37">
        <v>44.24</v>
      </c>
      <c r="Q57" s="37">
        <v>18.246931741761934</v>
      </c>
      <c r="R57" s="39">
        <v>24.2</v>
      </c>
      <c r="S57" s="39">
        <v>0</v>
      </c>
      <c r="T57" s="38">
        <f>SUMPRODUCT(LTA!J57:AN57,LTA!J$101:AN$101,LTA!J$105:AN$105)</f>
        <v>105.66</v>
      </c>
      <c r="U57" s="38">
        <f>SUMPRODUCT(LTA!J57:AN57,LTA!J$102:AN$102,LTA!J$105:AN$105)</f>
        <v>509.78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-8</v>
      </c>
      <c r="AA57" s="76">
        <f>STOA!J57</f>
        <v>101.29</v>
      </c>
      <c r="AB57" s="76">
        <f>-STOA!P57</f>
        <v>0</v>
      </c>
      <c r="AC57">
        <f t="shared" si="0"/>
        <v>10.634459431218431</v>
      </c>
      <c r="AD57">
        <f t="shared" si="1"/>
        <v>1196.1445925143323</v>
      </c>
      <c r="AE57">
        <f>'IDT-1'!F57</f>
        <v>0</v>
      </c>
      <c r="AF57" s="25"/>
      <c r="AG57">
        <f t="shared" si="2"/>
        <v>1196.1445925143323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-70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7.3720500000000007</v>
      </c>
      <c r="E58">
        <f>GT_NG!T58</f>
        <v>11.488993958497504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403.7883583155658</v>
      </c>
      <c r="P58" s="37">
        <v>44.24</v>
      </c>
      <c r="Q58" s="37">
        <v>18.246931741761934</v>
      </c>
      <c r="R58" s="39">
        <v>24.2</v>
      </c>
      <c r="S58" s="39">
        <v>0</v>
      </c>
      <c r="T58" s="38">
        <f>SUMPRODUCT(LTA!J58:AN58,LTA!J$101:AN$101,LTA!J$105:AN$105)</f>
        <v>105.58</v>
      </c>
      <c r="U58" s="38">
        <f>SUMPRODUCT(LTA!J58:AN58,LTA!J$102:AN$102,LTA!J$105:AN$105)</f>
        <v>505.49000000000007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0</v>
      </c>
      <c r="AA58" s="76">
        <f>STOA!J58</f>
        <v>101.29</v>
      </c>
      <c r="AB58" s="76">
        <f>-STOA!P58</f>
        <v>0</v>
      </c>
      <c r="AC58">
        <f t="shared" si="0"/>
        <v>10.576789476370621</v>
      </c>
      <c r="AD58">
        <f t="shared" si="1"/>
        <v>1194.8322624691803</v>
      </c>
      <c r="AE58">
        <f>'IDT-1'!F58</f>
        <v>30.629000000000001</v>
      </c>
      <c r="AF58" s="25"/>
      <c r="AG58">
        <f t="shared" si="2"/>
        <v>1225.4612624691802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-75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7.3720500000000007</v>
      </c>
      <c r="E59">
        <f>GT_NG!T59</f>
        <v>11.488993958497504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427.22454866529404</v>
      </c>
      <c r="P59" s="37">
        <v>44.24</v>
      </c>
      <c r="Q59" s="37">
        <v>18.246931741761934</v>
      </c>
      <c r="R59" s="39">
        <v>24.2</v>
      </c>
      <c r="S59" s="39">
        <v>0</v>
      </c>
      <c r="T59" s="38">
        <f>SUMPRODUCT(LTA!J59:AN59,LTA!J$101:AN$101,LTA!J$105:AN$105)</f>
        <v>104.26</v>
      </c>
      <c r="U59" s="38">
        <f>SUMPRODUCT(LTA!J59:AN59,LTA!J$102:AN$102,LTA!J$105:AN$105)</f>
        <v>500.46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0</v>
      </c>
      <c r="AA59" s="76">
        <f>STOA!J59</f>
        <v>101.29</v>
      </c>
      <c r="AB59" s="76">
        <f>-STOA!P59</f>
        <v>0</v>
      </c>
      <c r="AC59">
        <f t="shared" si="0"/>
        <v>10.434915621207347</v>
      </c>
      <c r="AD59">
        <f t="shared" si="1"/>
        <v>1247.0603266740716</v>
      </c>
      <c r="AE59">
        <f>'IDT-1'!F59</f>
        <v>27.196000000000002</v>
      </c>
      <c r="AF59" s="25"/>
      <c r="AG59">
        <f t="shared" si="2"/>
        <v>1274.2563266740715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-40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7.3720500000000007</v>
      </c>
      <c r="E60">
        <f>GT_NG!T60</f>
        <v>11.488993958497504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427.70933279227819</v>
      </c>
      <c r="P60" s="37">
        <v>44.24</v>
      </c>
      <c r="Q60" s="37">
        <v>18.246931741761934</v>
      </c>
      <c r="R60" s="39">
        <v>24.2</v>
      </c>
      <c r="S60" s="39">
        <v>0</v>
      </c>
      <c r="T60" s="38">
        <f>SUMPRODUCT(LTA!J60:AN60,LTA!J$101:AN$101,LTA!J$105:AN$105)</f>
        <v>101.74</v>
      </c>
      <c r="U60" s="38">
        <f>SUMPRODUCT(LTA!J60:AN60,LTA!J$102:AN$102,LTA!J$105:AN$105)</f>
        <v>495.15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0</v>
      </c>
      <c r="AA60" s="76">
        <f>STOA!J60</f>
        <v>101.29</v>
      </c>
      <c r="AB60" s="76">
        <f>-STOA!P60</f>
        <v>0</v>
      </c>
      <c r="AC60">
        <f t="shared" si="0"/>
        <v>10.416929528810845</v>
      </c>
      <c r="AD60">
        <f t="shared" si="1"/>
        <v>1234.7330968934523</v>
      </c>
      <c r="AE60">
        <f>'IDT-1'!F60</f>
        <v>42.488</v>
      </c>
      <c r="AF60" s="25"/>
      <c r="AG60">
        <f t="shared" si="2"/>
        <v>1277.2210968934523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-45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7.3720500000000007</v>
      </c>
      <c r="E61">
        <f>GT_NG!T61</f>
        <v>11.488993958497504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432.28103120497661</v>
      </c>
      <c r="P61" s="37">
        <v>44.24</v>
      </c>
      <c r="Q61" s="37">
        <v>18.246931741761934</v>
      </c>
      <c r="R61" s="39">
        <v>24.2</v>
      </c>
      <c r="S61" s="39">
        <v>0</v>
      </c>
      <c r="T61" s="38">
        <f>SUMPRODUCT(LTA!J61:AN61,LTA!J$101:AN$101,LTA!J$105:AN$105)</f>
        <v>97.289999999999992</v>
      </c>
      <c r="U61" s="38">
        <f>SUMPRODUCT(LTA!J61:AN61,LTA!J$102:AN$102,LTA!J$105:AN$105)</f>
        <v>488.7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0</v>
      </c>
      <c r="AA61" s="76">
        <f>STOA!J61</f>
        <v>101.29</v>
      </c>
      <c r="AB61" s="76">
        <f>-STOA!P61</f>
        <v>0</v>
      </c>
      <c r="AC61">
        <f t="shared" si="0"/>
        <v>10.642714916321045</v>
      </c>
      <c r="AD61">
        <f t="shared" si="1"/>
        <v>1193.1790099186405</v>
      </c>
      <c r="AE61">
        <f>'IDT-1'!F61</f>
        <v>47.392000000000003</v>
      </c>
      <c r="AF61" s="25"/>
      <c r="AG61">
        <f t="shared" si="2"/>
        <v>1240.5710099186406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-80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7.3720500000000007</v>
      </c>
      <c r="E62">
        <f>GT_NG!T62</f>
        <v>11.488993958497504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432.28103120497661</v>
      </c>
      <c r="P62" s="37">
        <v>44.24</v>
      </c>
      <c r="Q62" s="37">
        <v>18.246931741761934</v>
      </c>
      <c r="R62" s="39">
        <v>24.2</v>
      </c>
      <c r="S62" s="39">
        <v>0</v>
      </c>
      <c r="T62" s="38">
        <f>SUMPRODUCT(LTA!J62:AN62,LTA!J$101:AN$101,LTA!J$105:AN$105)</f>
        <v>93.710000000000008</v>
      </c>
      <c r="U62" s="38">
        <f>SUMPRODUCT(LTA!J62:AN62,LTA!J$102:AN$102,LTA!J$105:AN$105)</f>
        <v>481.96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0</v>
      </c>
      <c r="AA62" s="76">
        <f>STOA!J62</f>
        <v>101.29</v>
      </c>
      <c r="AB62" s="76">
        <f>-STOA!P62</f>
        <v>0</v>
      </c>
      <c r="AC62">
        <f t="shared" si="0"/>
        <v>10.601525507734067</v>
      </c>
      <c r="AD62">
        <f t="shared" si="1"/>
        <v>1177.9001993272275</v>
      </c>
      <c r="AE62">
        <f>'IDT-1'!F62</f>
        <v>69.992000000000004</v>
      </c>
      <c r="AF62" s="25"/>
      <c r="AG62">
        <f t="shared" si="2"/>
        <v>1247.8921993272274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-85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7.3720500000000007</v>
      </c>
      <c r="E63">
        <f>GT_NG!T63</f>
        <v>11.488993958497504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432.2210468871512</v>
      </c>
      <c r="P63" s="37">
        <v>44.24</v>
      </c>
      <c r="Q63" s="37">
        <v>18.246931741761934</v>
      </c>
      <c r="R63" s="39">
        <v>24.2</v>
      </c>
      <c r="S63" s="39">
        <v>0</v>
      </c>
      <c r="T63" s="38">
        <f>SUMPRODUCT(LTA!J63:AN63,LTA!J$101:AN$101,LTA!J$105:AN$105)</f>
        <v>89.97</v>
      </c>
      <c r="U63" s="38">
        <f>SUMPRODUCT(LTA!J63:AN63,LTA!J$102:AN$102,LTA!J$105:AN$105)</f>
        <v>474.16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0</v>
      </c>
      <c r="AA63" s="76">
        <f>STOA!J63</f>
        <v>101.29</v>
      </c>
      <c r="AB63" s="76">
        <f>-STOA!P63</f>
        <v>0</v>
      </c>
      <c r="AC63">
        <f t="shared" si="0"/>
        <v>10.628965404294094</v>
      </c>
      <c r="AD63">
        <f t="shared" si="1"/>
        <v>1151.2727751128421</v>
      </c>
      <c r="AE63">
        <f>'IDT-1'!F63</f>
        <v>68.239999999999995</v>
      </c>
      <c r="AF63" s="25"/>
      <c r="AG63">
        <f t="shared" si="2"/>
        <v>1219.5127751128421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-100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7.3720500000000007</v>
      </c>
      <c r="E64">
        <f>GT_NG!T64</f>
        <v>11.488993958497504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432.2210468871512</v>
      </c>
      <c r="P64" s="37">
        <v>44.24</v>
      </c>
      <c r="Q64" s="37">
        <v>18.246931741761934</v>
      </c>
      <c r="R64" s="39">
        <v>24.2</v>
      </c>
      <c r="S64" s="39">
        <v>0</v>
      </c>
      <c r="T64" s="38">
        <f>SUMPRODUCT(LTA!J64:AN64,LTA!J$101:AN$101,LTA!J$105:AN$105)</f>
        <v>84.18</v>
      </c>
      <c r="U64" s="38">
        <f>SUMPRODUCT(LTA!J64:AN64,LTA!J$102:AN$102,LTA!J$105:AN$105)</f>
        <v>465.00000000000006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0</v>
      </c>
      <c r="AA64" s="76">
        <f>STOA!J64</f>
        <v>98.27000000000001</v>
      </c>
      <c r="AB64" s="76">
        <f>-STOA!P64</f>
        <v>0</v>
      </c>
      <c r="AC64">
        <f t="shared" si="0"/>
        <v>10.488799404294094</v>
      </c>
      <c r="AD64">
        <f t="shared" si="1"/>
        <v>1133.4429411128422</v>
      </c>
      <c r="AE64">
        <f>'IDT-1'!F64</f>
        <v>90.1</v>
      </c>
      <c r="AF64" s="25"/>
      <c r="AG64">
        <f t="shared" si="2"/>
        <v>1223.5429411128421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-100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7.6127700000000003</v>
      </c>
      <c r="E65">
        <f>GT_NG!T65</f>
        <v>11.488993958497504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416.81755177551815</v>
      </c>
      <c r="P65" s="37">
        <v>44.24</v>
      </c>
      <c r="Q65" s="37">
        <v>18.246931741761934</v>
      </c>
      <c r="R65" s="39">
        <v>24.13</v>
      </c>
      <c r="S65" s="39">
        <v>0</v>
      </c>
      <c r="T65" s="38">
        <f>SUMPRODUCT(LTA!J65:AN65,LTA!J$101:AN$101,LTA!J$105:AN$105)</f>
        <v>78.25</v>
      </c>
      <c r="U65" s="38">
        <f>SUMPRODUCT(LTA!J65:AN65,LTA!J$102:AN$102,LTA!J$105:AN$105)</f>
        <v>454.82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0</v>
      </c>
      <c r="AA65" s="76">
        <f>STOA!J65</f>
        <v>91.490000000000009</v>
      </c>
      <c r="AB65" s="76">
        <f>-STOA!P65</f>
        <v>0</v>
      </c>
      <c r="AC65">
        <f t="shared" si="0"/>
        <v>10.034215392771269</v>
      </c>
      <c r="AD65">
        <f t="shared" si="1"/>
        <v>1115.7747500127318</v>
      </c>
      <c r="AE65">
        <f>'IDT-1'!F65</f>
        <v>93.929000000000002</v>
      </c>
      <c r="AF65" s="25"/>
      <c r="AG65">
        <f t="shared" si="2"/>
        <v>1209.7037500127319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-80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7.6127700000000003</v>
      </c>
      <c r="E66">
        <f>GT_NG!T66</f>
        <v>11.488993958497504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416.81755177551815</v>
      </c>
      <c r="P66" s="37">
        <v>44.24</v>
      </c>
      <c r="Q66" s="37">
        <v>18.246931741761934</v>
      </c>
      <c r="R66" s="39">
        <v>21.49</v>
      </c>
      <c r="S66" s="39">
        <v>0</v>
      </c>
      <c r="T66" s="38">
        <f>SUMPRODUCT(LTA!J66:AN66,LTA!J$101:AN$101,LTA!J$105:AN$105)</f>
        <v>70.23</v>
      </c>
      <c r="U66" s="38">
        <f>SUMPRODUCT(LTA!J66:AN66,LTA!J$102:AN$102,LTA!J$105:AN$105)</f>
        <v>444.13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0</v>
      </c>
      <c r="AA66" s="76">
        <f>STOA!J66</f>
        <v>84.89</v>
      </c>
      <c r="AB66" s="76">
        <f>-STOA!P66</f>
        <v>0</v>
      </c>
      <c r="AC66">
        <f t="shared" si="0"/>
        <v>9.8162053927712716</v>
      </c>
      <c r="AD66">
        <f t="shared" si="1"/>
        <v>1088.0427600127321</v>
      </c>
      <c r="AE66">
        <f>'IDT-1'!F66</f>
        <v>116.874</v>
      </c>
      <c r="AF66" s="25"/>
      <c r="AG66">
        <f t="shared" si="2"/>
        <v>1204.9167600127321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-80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7.6127700000000003</v>
      </c>
      <c r="E67">
        <f>GT_NG!T67</f>
        <v>11.488993958497504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416.82075416663685</v>
      </c>
      <c r="P67" s="37">
        <v>44.24</v>
      </c>
      <c r="Q67" s="37">
        <v>18.246931741761934</v>
      </c>
      <c r="R67" s="39">
        <v>19.57</v>
      </c>
      <c r="S67" s="39">
        <v>0</v>
      </c>
      <c r="T67" s="38">
        <f>SUMPRODUCT(LTA!J67:AN67,LTA!J$101:AN$101,LTA!J$105:AN$105)</f>
        <v>60.08</v>
      </c>
      <c r="U67" s="38">
        <f>SUMPRODUCT(LTA!J67:AN67,LTA!J$102:AN$102,LTA!J$105:AN$105)</f>
        <v>431.58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0</v>
      </c>
      <c r="AA67" s="76">
        <f>STOA!J67</f>
        <v>73.22999999999999</v>
      </c>
      <c r="AB67" s="76">
        <f>-STOA!P67</f>
        <v>0</v>
      </c>
      <c r="AC67">
        <f t="shared" si="0"/>
        <v>9.5332463714219955</v>
      </c>
      <c r="AD67">
        <f t="shared" si="1"/>
        <v>1052.0489214252</v>
      </c>
      <c r="AE67">
        <f>'IDT-1'!F67</f>
        <v>138.10300000000001</v>
      </c>
      <c r="AF67" s="25"/>
      <c r="AG67">
        <f t="shared" si="2"/>
        <v>1190.1519214252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-80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7.6127700000000003</v>
      </c>
      <c r="E68">
        <f>GT_NG!T68</f>
        <v>11.488993958497504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416.82075416663685</v>
      </c>
      <c r="P68" s="37">
        <v>44.24</v>
      </c>
      <c r="Q68" s="37">
        <v>18.246931741761934</v>
      </c>
      <c r="R68" s="39">
        <v>18.07</v>
      </c>
      <c r="S68" s="39">
        <v>0</v>
      </c>
      <c r="T68" s="38">
        <f>SUMPRODUCT(LTA!J68:AN68,LTA!J$101:AN$101,LTA!J$105:AN$105)</f>
        <v>51.89</v>
      </c>
      <c r="U68" s="38">
        <f>SUMPRODUCT(LTA!J68:AN68,LTA!J$102:AN$102,LTA!J$105:AN$105)</f>
        <v>418.41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0</v>
      </c>
      <c r="AA68" s="76">
        <f>STOA!J68</f>
        <v>67.88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9.0773688229438658</v>
      </c>
      <c r="AD68">
        <f t="shared" ref="AD68:AD98" si="4">SUM(B68:AB68,AI68:AV68)-AC68</f>
        <v>1054.2947989736781</v>
      </c>
      <c r="AE68">
        <f>'IDT-1'!F68</f>
        <v>127.29</v>
      </c>
      <c r="AF68" s="25"/>
      <c r="AG68">
        <f t="shared" ref="AG68:AG98" si="5">SUM(AD68:AF68)</f>
        <v>1181.5847989736781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-50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7.6127700000000003</v>
      </c>
      <c r="E69">
        <f>GT_NG!T69</f>
        <v>11.488993958497504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426.65628515430689</v>
      </c>
      <c r="P69" s="37">
        <v>44.239999999999995</v>
      </c>
      <c r="Q69" s="37">
        <v>18.246931741761934</v>
      </c>
      <c r="R69" s="39">
        <v>17.05</v>
      </c>
      <c r="S69" s="39">
        <v>0</v>
      </c>
      <c r="T69" s="38">
        <f>SUMPRODUCT(LTA!J69:AN69,LTA!J$101:AN$101,LTA!J$105:AN$105)</f>
        <v>43.54</v>
      </c>
      <c r="U69" s="38">
        <f>SUMPRODUCT(LTA!J69:AN69,LTA!J$102:AN$102,LTA!J$105:AN$105)</f>
        <v>400.08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0</v>
      </c>
      <c r="AA69" s="76">
        <f>STOA!J69</f>
        <v>60.77</v>
      </c>
      <c r="AB69" s="76">
        <f>-STOA!P69</f>
        <v>0</v>
      </c>
      <c r="AC69">
        <f t="shared" si="3"/>
        <v>8.772509508691229</v>
      </c>
      <c r="AD69">
        <f t="shared" si="4"/>
        <v>1043.6251892756004</v>
      </c>
      <c r="AE69">
        <f>'IDT-1'!F69</f>
        <v>147.566</v>
      </c>
      <c r="AF69" s="25"/>
      <c r="AG69">
        <f t="shared" si="5"/>
        <v>1191.1911892756004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-36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7.6127700000000003</v>
      </c>
      <c r="E70">
        <f>GT_NG!T70</f>
        <v>11.488993958497504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456.12149738132769</v>
      </c>
      <c r="P70" s="37">
        <v>74.72</v>
      </c>
      <c r="Q70" s="37">
        <v>18.246931741761934</v>
      </c>
      <c r="R70" s="39">
        <v>16.8</v>
      </c>
      <c r="S70" s="39">
        <v>0</v>
      </c>
      <c r="T70" s="38">
        <f>SUMPRODUCT(LTA!J70:AN70,LTA!J$101:AN$101,LTA!J$105:AN$105)</f>
        <v>35.130000000000003</v>
      </c>
      <c r="U70" s="38">
        <f>SUMPRODUCT(LTA!J70:AN70,LTA!J$102:AN$102,LTA!J$105:AN$105)</f>
        <v>387.46999999999997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0</v>
      </c>
      <c r="AA70" s="76">
        <f>STOA!J70</f>
        <v>52.660000000000004</v>
      </c>
      <c r="AB70" s="76">
        <f>-STOA!P70</f>
        <v>0</v>
      </c>
      <c r="AC70">
        <f t="shared" si="3"/>
        <v>9.2939256222357489</v>
      </c>
      <c r="AD70">
        <f t="shared" si="4"/>
        <v>1037.6689853890769</v>
      </c>
      <c r="AE70">
        <f>'IDT-1'!F70</f>
        <v>160</v>
      </c>
      <c r="AF70" s="25"/>
      <c r="AG70">
        <f t="shared" si="5"/>
        <v>1197.6689853890769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-72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7.6127700000000003</v>
      </c>
      <c r="E71">
        <f>GT_NG!T71</f>
        <v>11.188993795521984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544.71855994863688</v>
      </c>
      <c r="P71" s="37">
        <v>74.72</v>
      </c>
      <c r="Q71" s="37">
        <v>26.610000000000003</v>
      </c>
      <c r="R71" s="39">
        <v>11.129999999999999</v>
      </c>
      <c r="S71" s="39">
        <v>0</v>
      </c>
      <c r="T71" s="38">
        <f>SUMPRODUCT(LTA!J71:AN71,LTA!J$101:AN$101,LTA!J$105:AN$105)</f>
        <v>24.56</v>
      </c>
      <c r="U71" s="38">
        <f>SUMPRODUCT(LTA!J71:AN71,LTA!J$102:AN$102,LTA!J$105:AN$105)</f>
        <v>376.68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0</v>
      </c>
      <c r="AA71" s="76">
        <f>STOA!J71</f>
        <v>43.92</v>
      </c>
      <c r="AB71" s="76">
        <f>-STOA!P71</f>
        <v>0</v>
      </c>
      <c r="AC71">
        <f t="shared" si="3"/>
        <v>10.22482510179486</v>
      </c>
      <c r="AD71">
        <f t="shared" si="4"/>
        <v>1039.6282165720897</v>
      </c>
      <c r="AE71">
        <f>'IDT-1'!F71</f>
        <v>149</v>
      </c>
      <c r="AF71" s="25"/>
      <c r="AG71">
        <f t="shared" si="5"/>
        <v>1188.6282165720897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-130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7.6127700000000003</v>
      </c>
      <c r="E72">
        <f>GT_NG!T72</f>
        <v>11.188993795521984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623.74993086394852</v>
      </c>
      <c r="P72" s="37">
        <v>74.72</v>
      </c>
      <c r="Q72" s="37">
        <v>26.613067788794094</v>
      </c>
      <c r="R72" s="39">
        <v>6.5400000000000009</v>
      </c>
      <c r="S72" s="39">
        <v>0</v>
      </c>
      <c r="T72" s="38">
        <f>SUMPRODUCT(LTA!J72:AN72,LTA!J$101:AN$101,LTA!J$105:AN$105)</f>
        <v>17.47</v>
      </c>
      <c r="U72" s="38">
        <f>SUMPRODUCT(LTA!J72:AN72,LTA!J$102:AN$102,LTA!J$105:AN$105)</f>
        <v>367.31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32.950000000000003</v>
      </c>
      <c r="AB72" s="76">
        <f>-STOA!P72</f>
        <v>0</v>
      </c>
      <c r="AC72">
        <f t="shared" si="3"/>
        <v>10.701596179643344</v>
      </c>
      <c r="AD72">
        <f t="shared" si="4"/>
        <v>1072.1658841983469</v>
      </c>
      <c r="AE72">
        <f>'IDT-1'!F72</f>
        <v>129</v>
      </c>
      <c r="AF72" s="25"/>
      <c r="AG72">
        <f t="shared" si="5"/>
        <v>1201.1658841983469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-144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7.6127700000000003</v>
      </c>
      <c r="E73">
        <f>GT_NG!T73</f>
        <v>11.188993795521984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56.81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658.69922173072428</v>
      </c>
      <c r="P73" s="37">
        <v>74.72</v>
      </c>
      <c r="Q73" s="37">
        <v>26.613067788794094</v>
      </c>
      <c r="R73" s="39">
        <v>1.9400000000000002</v>
      </c>
      <c r="S73" s="39">
        <v>0</v>
      </c>
      <c r="T73" s="38">
        <f>SUMPRODUCT(LTA!J73:AN73,LTA!J$101:AN$101,LTA!J$105:AN$105)</f>
        <v>8.59</v>
      </c>
      <c r="U73" s="38">
        <f>SUMPRODUCT(LTA!J73:AN73,LTA!J$102:AN$102,LTA!J$105:AN$105)</f>
        <v>378.10999999999996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0</v>
      </c>
      <c r="AA73" s="76">
        <f>STOA!J73</f>
        <v>20.93</v>
      </c>
      <c r="AB73" s="76">
        <f>-STOA!P73</f>
        <v>0</v>
      </c>
      <c r="AC73">
        <f t="shared" si="3"/>
        <v>9.9642318009006541</v>
      </c>
      <c r="AD73">
        <f t="shared" si="4"/>
        <v>1203.2498215141397</v>
      </c>
      <c r="AE73">
        <f>'IDT-1'!F73</f>
        <v>4.1280000000000001</v>
      </c>
      <c r="AF73" s="25"/>
      <c r="AG73">
        <f t="shared" si="5"/>
        <v>1207.3778215141397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-32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7.6127700000000003</v>
      </c>
      <c r="E74">
        <f>GT_NG!T74</f>
        <v>11.188993795521984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688.94036457959851</v>
      </c>
      <c r="P74" s="37">
        <v>74.72</v>
      </c>
      <c r="Q74" s="37">
        <v>26.613067788794094</v>
      </c>
      <c r="R74" s="39">
        <v>0.66253846153846152</v>
      </c>
      <c r="S74" s="39">
        <v>0</v>
      </c>
      <c r="T74" s="38">
        <f>SUMPRODUCT(LTA!J74:AN74,LTA!J$101:AN$101,LTA!J$105:AN$105)</f>
        <v>3.89</v>
      </c>
      <c r="U74" s="38">
        <f>SUMPRODUCT(LTA!J74:AN74,LTA!J$102:AN$102,LTA!J$105:AN$105)</f>
        <v>405.51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0</v>
      </c>
      <c r="AA74" s="76">
        <f>STOA!J74</f>
        <v>15.280000000000001</v>
      </c>
      <c r="AB74" s="76">
        <f>-STOA!P74</f>
        <v>0</v>
      </c>
      <c r="AC74">
        <f t="shared" si="3"/>
        <v>10.682402018447814</v>
      </c>
      <c r="AD74">
        <f t="shared" si="4"/>
        <v>1228.3453326070053</v>
      </c>
      <c r="AE74">
        <f>'IDT-1'!F74</f>
        <v>0.79400000000000004</v>
      </c>
      <c r="AF74" s="25"/>
      <c r="AG74">
        <f t="shared" si="5"/>
        <v>1229.1393326070054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-65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7.6127700000000003</v>
      </c>
      <c r="E75">
        <f>GT_NG!T75</f>
        <v>11.278985702724574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68.319999999999993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725.75343257448071</v>
      </c>
      <c r="P75" s="37">
        <v>74.72</v>
      </c>
      <c r="Q75" s="37">
        <v>26.613067788794094</v>
      </c>
      <c r="R75" s="39">
        <v>0</v>
      </c>
      <c r="S75" s="39">
        <v>0</v>
      </c>
      <c r="T75" s="38">
        <f>SUMPRODUCT(LTA!J75:AN75,LTA!J$101:AN$101,LTA!J$105:AN$105)</f>
        <v>1.3900000000000001</v>
      </c>
      <c r="U75" s="38">
        <f>SUMPRODUCT(LTA!J75:AN75,LTA!J$102:AN$102,LTA!J$105:AN$105)</f>
        <v>404.89000000000004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14.43</v>
      </c>
      <c r="Z75" s="35">
        <f>IEX!P75</f>
        <v>0</v>
      </c>
      <c r="AA75" s="76">
        <f>STOA!J75</f>
        <v>6.53</v>
      </c>
      <c r="AB75" s="76">
        <f>-STOA!P75</f>
        <v>0</v>
      </c>
      <c r="AC75">
        <f t="shared" si="3"/>
        <v>11.140071769618766</v>
      </c>
      <c r="AD75">
        <f t="shared" si="4"/>
        <v>1244.3981842963806</v>
      </c>
      <c r="AE75">
        <f>'IDT-1'!F75</f>
        <v>0</v>
      </c>
      <c r="AF75" s="25"/>
      <c r="AG75">
        <f t="shared" si="5"/>
        <v>1244.3981842963806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-86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7.6127700000000003</v>
      </c>
      <c r="E76">
        <f>GT_NG!T76</f>
        <v>11.278985702724574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67.429999999999993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724.64788356694044</v>
      </c>
      <c r="P76" s="37">
        <v>74.72</v>
      </c>
      <c r="Q76" s="37">
        <v>26.613067788794094</v>
      </c>
      <c r="R76" s="39">
        <v>0</v>
      </c>
      <c r="S76" s="39">
        <v>0</v>
      </c>
      <c r="T76" s="38">
        <f>SUMPRODUCT(LTA!J76:AN76,LTA!J$101:AN$101,LTA!J$105:AN$105)</f>
        <v>0.1</v>
      </c>
      <c r="U76" s="38">
        <f>SUMPRODUCT(LTA!J76:AN76,LTA!J$102:AN$102,LTA!J$105:AN$105)</f>
        <v>403.98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24.36</v>
      </c>
      <c r="Z76" s="35">
        <f>IEX!P76</f>
        <v>0</v>
      </c>
      <c r="AA76" s="76">
        <f>STOA!J76</f>
        <v>3.23</v>
      </c>
      <c r="AB76" s="76">
        <f>-STOA!P76</f>
        <v>0</v>
      </c>
      <c r="AC76">
        <f t="shared" si="3"/>
        <v>11.017556758273074</v>
      </c>
      <c r="AD76">
        <f t="shared" si="4"/>
        <v>1264.955150300186</v>
      </c>
      <c r="AE76">
        <f>'IDT-1'!F76</f>
        <v>0</v>
      </c>
      <c r="AF76" s="25"/>
      <c r="AG76">
        <f t="shared" si="5"/>
        <v>1264.955150300186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-68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7.6127700000000003</v>
      </c>
      <c r="E77">
        <f>GT_NG!T77</f>
        <v>11.278985702724574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67.429999999999993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717.9211766239963</v>
      </c>
      <c r="P77" s="37">
        <v>74.72</v>
      </c>
      <c r="Q77" s="37">
        <v>26.613067788794094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402.85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14.64</v>
      </c>
      <c r="Z77" s="35">
        <f>IEX!P77</f>
        <v>0</v>
      </c>
      <c r="AA77" s="76">
        <f>STOA!J77</f>
        <v>1.5699999999999998</v>
      </c>
      <c r="AB77" s="76">
        <f>-STOA!P77</f>
        <v>0</v>
      </c>
      <c r="AC77">
        <f t="shared" si="3"/>
        <v>10.615168259074769</v>
      </c>
      <c r="AD77">
        <f t="shared" si="4"/>
        <v>1278.0208318564401</v>
      </c>
      <c r="AE77">
        <f>'IDT-1'!F77</f>
        <v>0</v>
      </c>
      <c r="AF77" s="25"/>
      <c r="AG77">
        <f t="shared" si="5"/>
        <v>1278.0208318564401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-36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7.6127700000000003</v>
      </c>
      <c r="E78">
        <f>GT_NG!T78</f>
        <v>11.278985702724574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67.429999999999993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716.13326140825075</v>
      </c>
      <c r="P78" s="37">
        <v>74.72</v>
      </c>
      <c r="Q78" s="37">
        <v>26.613067788794094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402.68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20.82</v>
      </c>
      <c r="Z78" s="35">
        <f>IEX!P78</f>
        <v>0</v>
      </c>
      <c r="AA78" s="76">
        <f>STOA!J78</f>
        <v>1.38</v>
      </c>
      <c r="AB78" s="76">
        <f>-STOA!P78</f>
        <v>0</v>
      </c>
      <c r="AC78">
        <f t="shared" si="3"/>
        <v>10.764538294631022</v>
      </c>
      <c r="AD78">
        <f t="shared" si="4"/>
        <v>1266.9035466051384</v>
      </c>
      <c r="AE78">
        <f>'IDT-1'!F78</f>
        <v>0</v>
      </c>
      <c r="AF78" s="25"/>
      <c r="AG78">
        <f t="shared" si="5"/>
        <v>1266.9035466051384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-51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7.6127700000000003</v>
      </c>
      <c r="E79">
        <f>GT_NG!T79</f>
        <v>11.578986078276859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67.429999999999993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677.9923072445124</v>
      </c>
      <c r="P79" s="37">
        <v>74.72</v>
      </c>
      <c r="Q79" s="37">
        <v>26.613067788794094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407.44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33.04</v>
      </c>
      <c r="Z79" s="35">
        <f>IEX!P79</f>
        <v>0</v>
      </c>
      <c r="AA79" s="76">
        <f>STOA!J79</f>
        <v>1.38</v>
      </c>
      <c r="AB79" s="76">
        <f>-STOA!P79</f>
        <v>0</v>
      </c>
      <c r="AC79">
        <f t="shared" si="3"/>
        <v>10.428873852865875</v>
      </c>
      <c r="AD79">
        <f t="shared" si="4"/>
        <v>1268.3782572587177</v>
      </c>
      <c r="AE79">
        <f>'IDT-1'!F79</f>
        <v>0</v>
      </c>
      <c r="AF79" s="25"/>
      <c r="AG79">
        <f t="shared" si="5"/>
        <v>1268.3782572587177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-29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7.6127700000000003</v>
      </c>
      <c r="E80">
        <f>GT_NG!T80</f>
        <v>11.578986078276859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67.429999999999993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675.04617864447005</v>
      </c>
      <c r="P80" s="37">
        <v>74.72</v>
      </c>
      <c r="Q80" s="37">
        <v>26.613067788794094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406.94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59.44</v>
      </c>
      <c r="Z80" s="35">
        <f>IEX!P80</f>
        <v>0</v>
      </c>
      <c r="AA80" s="76">
        <f>STOA!J80</f>
        <v>1.38</v>
      </c>
      <c r="AB80" s="76">
        <f>-STOA!P80</f>
        <v>0</v>
      </c>
      <c r="AC80">
        <f t="shared" si="3"/>
        <v>10.938089417654927</v>
      </c>
      <c r="AD80">
        <f t="shared" si="4"/>
        <v>1248.8229130938862</v>
      </c>
      <c r="AE80">
        <f>'IDT-1'!F80</f>
        <v>0</v>
      </c>
      <c r="AF80" s="25"/>
      <c r="AG80">
        <f t="shared" si="5"/>
        <v>1248.8229130938862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-71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7.6127700000000003</v>
      </c>
      <c r="E81">
        <f>GT_NG!T81</f>
        <v>11.578986078276859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667.19132310064754</v>
      </c>
      <c r="P81" s="37">
        <v>74.72</v>
      </c>
      <c r="Q81" s="37">
        <v>26.613067788794094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409.11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29.82</v>
      </c>
      <c r="Z81" s="35">
        <f>IEX!P81</f>
        <v>0</v>
      </c>
      <c r="AA81" s="76">
        <f>STOA!J81</f>
        <v>1.38</v>
      </c>
      <c r="AB81" s="76">
        <f>-STOA!P81</f>
        <v>0</v>
      </c>
      <c r="AC81">
        <f t="shared" si="3"/>
        <v>10.275195359369773</v>
      </c>
      <c r="AD81">
        <f t="shared" si="4"/>
        <v>1228.7509516083489</v>
      </c>
      <c r="AE81">
        <f>'IDT-1'!F81</f>
        <v>0</v>
      </c>
      <c r="AF81" s="25"/>
      <c r="AG81">
        <f t="shared" si="5"/>
        <v>1228.7509516083489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-39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7.6127700000000003</v>
      </c>
      <c r="E82">
        <f>GT_NG!T82</f>
        <v>11.578986078276859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53.92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662.13141940476578</v>
      </c>
      <c r="P82" s="37">
        <v>74.72</v>
      </c>
      <c r="Q82" s="37">
        <v>26.613067788794094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400.63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3.85</v>
      </c>
      <c r="Z82" s="35">
        <f>IEX!P82</f>
        <v>0</v>
      </c>
      <c r="AA82" s="76">
        <f>STOA!J82</f>
        <v>1.38</v>
      </c>
      <c r="AB82" s="76">
        <f>-STOA!P82</f>
        <v>0</v>
      </c>
      <c r="AC82">
        <f t="shared" si="3"/>
        <v>10.036900701954915</v>
      </c>
      <c r="AD82">
        <f t="shared" si="4"/>
        <v>1188.3993425698818</v>
      </c>
      <c r="AE82">
        <f>'IDT-1'!F82</f>
        <v>0</v>
      </c>
      <c r="AF82" s="25"/>
      <c r="AG82">
        <f t="shared" si="5"/>
        <v>1188.3993425698818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-44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7.6127700000000003</v>
      </c>
      <c r="E83">
        <f>GT_NG!T83</f>
        <v>11.578986078276859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53.92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648.5757833131903</v>
      </c>
      <c r="P83" s="37">
        <v>74.72</v>
      </c>
      <c r="Q83" s="37">
        <v>26.613067788794094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392.08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1.38</v>
      </c>
      <c r="AB83" s="76">
        <f>-STOA!P83</f>
        <v>0</v>
      </c>
      <c r="AC83">
        <f t="shared" si="3"/>
        <v>9.9995344243753177</v>
      </c>
      <c r="AD83">
        <f t="shared" si="4"/>
        <v>1141.4810727558861</v>
      </c>
      <c r="AE83">
        <f>'IDT-1'!F83</f>
        <v>0</v>
      </c>
      <c r="AF83" s="25"/>
      <c r="AG83">
        <f t="shared" si="5"/>
        <v>1141.4810727558861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-65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7.6127700000000003</v>
      </c>
      <c r="E84">
        <f>GT_NG!T84</f>
        <v>11.578986078276859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53.92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649.10872941633102</v>
      </c>
      <c r="P84" s="37">
        <v>74.72</v>
      </c>
      <c r="Q84" s="37">
        <v>26.613067788794094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383.59999999999997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1.38</v>
      </c>
      <c r="AB84" s="76">
        <f>-STOA!P84</f>
        <v>0</v>
      </c>
      <c r="AC84">
        <f t="shared" si="3"/>
        <v>9.9375474039798135</v>
      </c>
      <c r="AD84">
        <f t="shared" si="4"/>
        <v>1133.5960058794221</v>
      </c>
      <c r="AE84">
        <f>'IDT-1'!F84</f>
        <v>-28.663</v>
      </c>
      <c r="AF84" s="25"/>
      <c r="AG84">
        <f t="shared" si="5"/>
        <v>1104.9330058794221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-65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7.6127700000000003</v>
      </c>
      <c r="E85">
        <f>GT_NG!T85</f>
        <v>11.578986078276859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53.92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616.01404918893854</v>
      </c>
      <c r="P85" s="37">
        <v>74.72</v>
      </c>
      <c r="Q85" s="37">
        <v>26.613067788794094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370.80999999999995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1.38</v>
      </c>
      <c r="AB85" s="76">
        <f>-STOA!P85</f>
        <v>0</v>
      </c>
      <c r="AC85">
        <f t="shared" si="3"/>
        <v>9.1944423023585422</v>
      </c>
      <c r="AD85">
        <f t="shared" si="4"/>
        <v>1137.454430753651</v>
      </c>
      <c r="AE85">
        <f>'IDT-1'!F85</f>
        <v>-78.494</v>
      </c>
      <c r="AF85" s="25"/>
      <c r="AG85">
        <f t="shared" si="5"/>
        <v>1058.9604307536511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-16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7.6127700000000003</v>
      </c>
      <c r="E86">
        <f>GT_NG!T86</f>
        <v>11.578986078276859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53.92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597.50968850462209</v>
      </c>
      <c r="P86" s="37">
        <v>74.72</v>
      </c>
      <c r="Q86" s="37">
        <v>26.613067788794094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359.54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1.38</v>
      </c>
      <c r="AB86" s="76">
        <f>-STOA!P86</f>
        <v>0</v>
      </c>
      <c r="AC86">
        <f t="shared" si="3"/>
        <v>8.8442825147818098</v>
      </c>
      <c r="AD86">
        <f t="shared" si="4"/>
        <v>1123.0302298569113</v>
      </c>
      <c r="AE86">
        <f>'IDT-1'!F86</f>
        <v>-107.93</v>
      </c>
      <c r="AF86" s="25"/>
      <c r="AG86">
        <f t="shared" si="5"/>
        <v>1015.1002298569113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7.6127700000000003</v>
      </c>
      <c r="E87">
        <f>GT_NG!T87</f>
        <v>11.578986078276859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56.81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528.23835738228433</v>
      </c>
      <c r="P87" s="37">
        <v>74.72</v>
      </c>
      <c r="Q87" s="37">
        <v>26.613067788794094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360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1.92</v>
      </c>
      <c r="Z87" s="35">
        <f>IEX!P87</f>
        <v>0</v>
      </c>
      <c r="AA87" s="76">
        <f>STOA!J87</f>
        <v>1.38</v>
      </c>
      <c r="AB87" s="76">
        <f>-STOA!P87</f>
        <v>0</v>
      </c>
      <c r="AC87">
        <f t="shared" si="3"/>
        <v>9.0368681408967557</v>
      </c>
      <c r="AD87">
        <f t="shared" si="4"/>
        <v>970.83631310845863</v>
      </c>
      <c r="AE87">
        <f>'IDT-1'!F87</f>
        <v>0</v>
      </c>
      <c r="AF87" s="25"/>
      <c r="AG87">
        <f t="shared" si="5"/>
        <v>970.83631310845863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-89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7.6127700000000003</v>
      </c>
      <c r="E88">
        <f>GT_NG!T88</f>
        <v>11.578986078276859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56.81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470.53835738228435</v>
      </c>
      <c r="P88" s="37">
        <v>74.72</v>
      </c>
      <c r="Q88" s="37">
        <v>26.613067788794094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359.83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2.89</v>
      </c>
      <c r="Z88" s="35">
        <f>IEX!P88</f>
        <v>0</v>
      </c>
      <c r="AA88" s="76">
        <f>STOA!J88</f>
        <v>1.38</v>
      </c>
      <c r="AB88" s="76">
        <f>-STOA!P88</f>
        <v>0</v>
      </c>
      <c r="AC88">
        <f t="shared" si="3"/>
        <v>8.1528143170709129</v>
      </c>
      <c r="AD88">
        <f t="shared" si="4"/>
        <v>970.8203669322844</v>
      </c>
      <c r="AE88">
        <f>'IDT-1'!F88</f>
        <v>0</v>
      </c>
      <c r="AF88" s="25"/>
      <c r="AG88">
        <f t="shared" si="5"/>
        <v>970.8203669322844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-33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7.6127700000000003</v>
      </c>
      <c r="E89">
        <f>GT_NG!T89</f>
        <v>11.578986078276859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56.81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445.49170791654421</v>
      </c>
      <c r="P89" s="37">
        <v>74.72</v>
      </c>
      <c r="Q89" s="37">
        <v>26.613067788794094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359.5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2.89</v>
      </c>
      <c r="Z89" s="35">
        <f>IEX!P89</f>
        <v>0</v>
      </c>
      <c r="AA89" s="76">
        <f>STOA!J89</f>
        <v>1.38</v>
      </c>
      <c r="AB89" s="76">
        <f>-STOA!P89</f>
        <v>0</v>
      </c>
      <c r="AC89">
        <f t="shared" si="3"/>
        <v>7.8526793135642832</v>
      </c>
      <c r="AD89">
        <f t="shared" si="4"/>
        <v>958.7438524700508</v>
      </c>
      <c r="AE89">
        <f>'IDT-1'!F89</f>
        <v>0</v>
      </c>
      <c r="AF89" s="25"/>
      <c r="AG89">
        <f t="shared" si="5"/>
        <v>958.7438524700508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-20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7.6127700000000003</v>
      </c>
      <c r="E90">
        <f>GT_NG!T90</f>
        <v>11.578986078276859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56.81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445.49170791654421</v>
      </c>
      <c r="P90" s="37">
        <v>74.72</v>
      </c>
      <c r="Q90" s="37">
        <v>26.613067788794094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359.17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0</v>
      </c>
      <c r="AA90" s="76">
        <f>STOA!J90</f>
        <v>1.38</v>
      </c>
      <c r="AB90" s="76">
        <f>-STOA!P90</f>
        <v>0</v>
      </c>
      <c r="AC90">
        <f t="shared" si="3"/>
        <v>7.8354246318468892</v>
      </c>
      <c r="AD90">
        <f t="shared" si="4"/>
        <v>954.5411071517683</v>
      </c>
      <c r="AE90">
        <f>'IDT-1'!F90</f>
        <v>-10.583</v>
      </c>
      <c r="AF90" s="25"/>
      <c r="AG90">
        <f t="shared" si="5"/>
        <v>943.95810715176833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-21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7.6127700000000003</v>
      </c>
      <c r="E91">
        <f>GT_NG!T91</f>
        <v>11.578986078276859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444.27214342507489</v>
      </c>
      <c r="P91" s="37">
        <v>74.72</v>
      </c>
      <c r="Q91" s="37">
        <v>14.43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355.46000000000004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-5</v>
      </c>
      <c r="AA91" s="76">
        <f>STOA!J91</f>
        <v>1.29</v>
      </c>
      <c r="AB91" s="76">
        <f>-STOA!P91</f>
        <v>0</v>
      </c>
      <c r="AC91">
        <f t="shared" si="3"/>
        <v>7.755391891325714</v>
      </c>
      <c r="AD91">
        <f t="shared" si="4"/>
        <v>934.32122554175146</v>
      </c>
      <c r="AE91">
        <f>'IDT-1'!F91</f>
        <v>0</v>
      </c>
      <c r="AF91" s="25"/>
      <c r="AG91">
        <f t="shared" si="5"/>
        <v>934.32122554175146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-21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7.6127700000000003</v>
      </c>
      <c r="E92">
        <f>GT_NG!T92</f>
        <v>11.578986078276859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438.93441613221268</v>
      </c>
      <c r="P92" s="37">
        <v>74.72330707267416</v>
      </c>
      <c r="Q92" s="37">
        <v>14.43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355.79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1.29</v>
      </c>
      <c r="AB92" s="76">
        <f>-STOA!P92</f>
        <v>0</v>
      </c>
      <c r="AC92">
        <f t="shared" si="3"/>
        <v>7.8893064158255415</v>
      </c>
      <c r="AD92">
        <f t="shared" si="4"/>
        <v>907.18289079706346</v>
      </c>
      <c r="AE92">
        <f>'IDT-1'!F92</f>
        <v>0</v>
      </c>
      <c r="AF92" s="25"/>
      <c r="AG92">
        <f t="shared" si="5"/>
        <v>907.18289079706346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-48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7.6127700000000003</v>
      </c>
      <c r="E93">
        <f>GT_NG!T93</f>
        <v>11.578986078276859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435.35106830612568</v>
      </c>
      <c r="P93" s="37">
        <v>44.242263378696407</v>
      </c>
      <c r="Q93" s="37">
        <v>14.43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355.50000000000006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1.29</v>
      </c>
      <c r="AB93" s="76">
        <f>-STOA!P93</f>
        <v>0</v>
      </c>
      <c r="AC93">
        <f t="shared" si="3"/>
        <v>7.5584516157082033</v>
      </c>
      <c r="AD93">
        <f t="shared" si="4"/>
        <v>881.15935407711618</v>
      </c>
      <c r="AE93">
        <f>'IDT-1'!F93</f>
        <v>0</v>
      </c>
      <c r="AF93" s="25"/>
      <c r="AG93">
        <f t="shared" si="5"/>
        <v>881.15935407711618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-40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7.6127700000000003</v>
      </c>
      <c r="E94">
        <f>GT_NG!T94</f>
        <v>11.578986078276859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435.75963292175715</v>
      </c>
      <c r="P94" s="37">
        <v>44.242263378696407</v>
      </c>
      <c r="Q94" s="37">
        <v>14.43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356.16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-4</v>
      </c>
      <c r="AA94" s="76">
        <f>STOA!J94</f>
        <v>1.29</v>
      </c>
      <c r="AB94" s="76">
        <f>-STOA!P94</f>
        <v>0</v>
      </c>
      <c r="AC94">
        <f t="shared" si="3"/>
        <v>7.7161514670796105</v>
      </c>
      <c r="AD94">
        <f t="shared" si="4"/>
        <v>863.07021884137623</v>
      </c>
      <c r="AE94">
        <f>'IDT-1'!F94</f>
        <v>0</v>
      </c>
      <c r="AF94" s="25"/>
      <c r="AG94">
        <f t="shared" si="5"/>
        <v>863.07021884137623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-55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7.6127700000000003</v>
      </c>
      <c r="E95">
        <f>GT_NG!T95</f>
        <v>11.578986078276859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433.00180415323894</v>
      </c>
      <c r="P95" s="37">
        <v>44.242263378696407</v>
      </c>
      <c r="Q95" s="37">
        <v>14.43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355.63000000000005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-30</v>
      </c>
      <c r="AA95" s="76">
        <f>STOA!J95</f>
        <v>1.29</v>
      </c>
      <c r="AB95" s="76">
        <f>-STOA!P95</f>
        <v>0</v>
      </c>
      <c r="AC95">
        <f t="shared" si="3"/>
        <v>7.8555940866198579</v>
      </c>
      <c r="AD95">
        <f t="shared" si="4"/>
        <v>838.64294745331779</v>
      </c>
      <c r="AE95">
        <f>'IDT-1'!F95</f>
        <v>0</v>
      </c>
      <c r="AF95" s="25"/>
      <c r="AG95">
        <f t="shared" si="5"/>
        <v>838.64294745331779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-50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7.6127700000000003</v>
      </c>
      <c r="E96">
        <f>GT_NG!T96</f>
        <v>11.578986078276859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432.11118473713913</v>
      </c>
      <c r="P96" s="37">
        <v>44.242263378696407</v>
      </c>
      <c r="Q96" s="37">
        <v>14.43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355.63000000000005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-54</v>
      </c>
      <c r="AA96" s="76">
        <f>STOA!J96</f>
        <v>1.29</v>
      </c>
      <c r="AB96" s="76">
        <f>-STOA!P96</f>
        <v>0</v>
      </c>
      <c r="AC96">
        <f t="shared" si="3"/>
        <v>8.0373188939567832</v>
      </c>
      <c r="AD96">
        <f t="shared" si="4"/>
        <v>813.57060322988104</v>
      </c>
      <c r="AE96">
        <f>'IDT-1'!F96</f>
        <v>0</v>
      </c>
      <c r="AF96" s="25"/>
      <c r="AG96">
        <f t="shared" si="5"/>
        <v>813.57060322988104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-50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7.6127700000000003</v>
      </c>
      <c r="E97">
        <f>GT_NG!T97</f>
        <v>11.578986078276859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428.44768949904392</v>
      </c>
      <c r="P97" s="37">
        <v>44.242263378696407</v>
      </c>
      <c r="Q97" s="37">
        <v>14.43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355.63000000000005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-75</v>
      </c>
      <c r="AA97" s="76">
        <f>STOA!J97</f>
        <v>1.29</v>
      </c>
      <c r="AB97" s="76">
        <f>-STOA!P97</f>
        <v>0</v>
      </c>
      <c r="AC97">
        <f t="shared" si="3"/>
        <v>8.1738313150343309</v>
      </c>
      <c r="AD97">
        <f t="shared" si="4"/>
        <v>788.77059557070822</v>
      </c>
      <c r="AE97">
        <f>'IDT-1'!F97</f>
        <v>0</v>
      </c>
      <c r="AF97" s="25"/>
      <c r="AG97">
        <f t="shared" si="5"/>
        <v>788.77059557070822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-50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7.6127700000000003</v>
      </c>
      <c r="E98">
        <f>GT_NG!T98</f>
        <v>11.578986078276859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428.44768949904392</v>
      </c>
      <c r="P98" s="37">
        <v>44.242263378696407</v>
      </c>
      <c r="Q98" s="37">
        <v>14.43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355.63000000000005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-100</v>
      </c>
      <c r="AA98" s="76">
        <f>STOA!J98</f>
        <v>1.29</v>
      </c>
      <c r="AB98" s="76">
        <f>-STOA!P98</f>
        <v>0</v>
      </c>
      <c r="AC98">
        <f t="shared" si="3"/>
        <v>8.3703642720994385</v>
      </c>
      <c r="AD98">
        <f t="shared" si="4"/>
        <v>763.57406261364315</v>
      </c>
      <c r="AE98">
        <f>'IDT-1'!F98</f>
        <v>0</v>
      </c>
      <c r="AF98" s="25"/>
      <c r="AG98">
        <f t="shared" si="5"/>
        <v>763.57406261364315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-50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0.17566541999999971</v>
      </c>
      <c r="E99">
        <f t="shared" si="6"/>
        <v>0.27498573459691816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1.4374950500491688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12.314114850183566</v>
      </c>
      <c r="P99" s="37">
        <f t="shared" si="6"/>
        <v>1.4409492369571539</v>
      </c>
      <c r="Q99" s="37">
        <f t="shared" si="6"/>
        <v>0.51029979708604378</v>
      </c>
      <c r="R99" s="39">
        <f>SUM(R3:R98)/4000</f>
        <v>0.23005753037533985</v>
      </c>
      <c r="S99" s="39">
        <f t="shared" si="6"/>
        <v>0</v>
      </c>
      <c r="T99" s="38">
        <f t="shared" si="6"/>
        <v>0.79223499999999991</v>
      </c>
      <c r="U99" s="38">
        <f t="shared" si="6"/>
        <v>9.9385624999999997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0.1667225</v>
      </c>
      <c r="Z99" s="35">
        <f t="shared" si="6"/>
        <v>-1.7011500000000002</v>
      </c>
      <c r="AA99" s="76">
        <f t="shared" si="6"/>
        <v>0.77299750000000045</v>
      </c>
      <c r="AB99" s="76">
        <f t="shared" si="6"/>
        <v>0</v>
      </c>
      <c r="AC99">
        <f t="shared" si="6"/>
        <v>0.23990541746168192</v>
      </c>
      <c r="AD99">
        <f t="shared" si="6"/>
        <v>25.225179701786505</v>
      </c>
      <c r="AE99">
        <f t="shared" si="6"/>
        <v>0.43832100000000002</v>
      </c>
      <c r="AG99">
        <f t="shared" si="6"/>
        <v>25.663500701786507</v>
      </c>
      <c r="AI99">
        <f t="shared" si="6"/>
        <v>0</v>
      </c>
      <c r="AJ99">
        <f t="shared" si="6"/>
        <v>0</v>
      </c>
      <c r="AK99">
        <f t="shared" si="6"/>
        <v>4.6650000000000004E-2</v>
      </c>
      <c r="AL99">
        <f t="shared" si="6"/>
        <v>-0.9345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45695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1.1421000000000001</v>
      </c>
      <c r="E3">
        <f>GT_NG!S3</f>
        <v>1.8865929322902619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0</v>
      </c>
      <c r="AA3" s="76">
        <f>STOA!K3</f>
        <v>103.86999999999999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1.0738734159291248</v>
      </c>
      <c r="AD3">
        <f>SUM(B3:AB3,AI3:AV3)-AC3</f>
        <v>114.51573104823464</v>
      </c>
      <c r="AE3">
        <f>'IDT-1'!E3</f>
        <v>0</v>
      </c>
      <c r="AF3" s="25"/>
      <c r="AG3">
        <f>SUM(AD3:AF3)</f>
        <v>114.51573104823464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-11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0.97199999999999998</v>
      </c>
      <c r="E4">
        <f>GT_NG!S4</f>
        <v>1.8865929322902619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0</v>
      </c>
      <c r="AA4" s="76">
        <f>STOA!K4</f>
        <v>103.86999999999999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1.0961305907769376</v>
      </c>
      <c r="AD4">
        <f t="shared" ref="AD4:AD67" si="1">SUM(B4:AB4,AI4:AV4)-AC4</f>
        <v>111.32337387338683</v>
      </c>
      <c r="AE4">
        <f>'IDT-1'!E4</f>
        <v>0</v>
      </c>
      <c r="AF4" s="25"/>
      <c r="AG4">
        <f t="shared" ref="AG4:AG67" si="2">SUM(AD4:AF4)</f>
        <v>111.32337387338683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-14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0.97199999999999998</v>
      </c>
      <c r="E5">
        <f>GT_NG!S5</f>
        <v>1.8865929322902619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0</v>
      </c>
      <c r="AA5" s="76">
        <f>STOA!K5</f>
        <v>103.86999999999999</v>
      </c>
      <c r="AB5" s="76">
        <f>-STOA!Q5</f>
        <v>0</v>
      </c>
      <c r="AC5">
        <f t="shared" si="0"/>
        <v>1.1197145456247506</v>
      </c>
      <c r="AD5">
        <f t="shared" si="1"/>
        <v>108.29978991853902</v>
      </c>
      <c r="AE5">
        <f>'IDT-1'!E5</f>
        <v>0</v>
      </c>
      <c r="AF5" s="25"/>
      <c r="AG5">
        <f t="shared" si="2"/>
        <v>108.29978991853902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-17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1.1421000000000001</v>
      </c>
      <c r="E6">
        <f>GT_NG!S6</f>
        <v>1.8865929322902619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0</v>
      </c>
      <c r="AA6" s="76">
        <f>STOA!K6</f>
        <v>103.86999999999999</v>
      </c>
      <c r="AB6" s="76">
        <f>-STOA!Q6</f>
        <v>0</v>
      </c>
      <c r="AC6">
        <f t="shared" si="0"/>
        <v>1.1210413256247507</v>
      </c>
      <c r="AD6">
        <f t="shared" si="1"/>
        <v>108.46856313853903</v>
      </c>
      <c r="AE6">
        <f>'IDT-1'!E6</f>
        <v>0</v>
      </c>
      <c r="AF6" s="25"/>
      <c r="AG6">
        <f t="shared" si="2"/>
        <v>108.46856313853903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-17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1.1421000000000001</v>
      </c>
      <c r="E7">
        <f>GT_NG!S7</f>
        <v>1.8865929322902619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0</v>
      </c>
      <c r="AA7" s="76">
        <f>STOA!K7</f>
        <v>103.86999999999999</v>
      </c>
      <c r="AB7" s="76">
        <f>-STOA!Q7</f>
        <v>0</v>
      </c>
      <c r="AC7">
        <f t="shared" si="0"/>
        <v>1.1367639621899595</v>
      </c>
      <c r="AD7">
        <f t="shared" si="1"/>
        <v>106.45284050197381</v>
      </c>
      <c r="AE7">
        <f>'IDT-1'!E7</f>
        <v>0</v>
      </c>
      <c r="AF7" s="25"/>
      <c r="AG7">
        <f t="shared" si="2"/>
        <v>106.45284050197381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-19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1.1421000000000001</v>
      </c>
      <c r="E8">
        <f>GT_NG!S8</f>
        <v>1.8865929322902619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0</v>
      </c>
      <c r="AA8" s="76">
        <f>STOA!K8</f>
        <v>103.86999999999999</v>
      </c>
      <c r="AB8" s="76">
        <f>-STOA!Q8</f>
        <v>0</v>
      </c>
      <c r="AC8">
        <f t="shared" si="0"/>
        <v>1.1603479170377722</v>
      </c>
      <c r="AD8">
        <f t="shared" si="1"/>
        <v>103.429256547126</v>
      </c>
      <c r="AE8">
        <f>'IDT-1'!E8</f>
        <v>0</v>
      </c>
      <c r="AF8" s="25"/>
      <c r="AG8">
        <f t="shared" si="2"/>
        <v>103.429256547126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-22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1.1421000000000001</v>
      </c>
      <c r="E9">
        <f>GT_NG!S9</f>
        <v>1.8865929322902619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0</v>
      </c>
      <c r="AA9" s="76">
        <f>STOA!K9</f>
        <v>103.86999999999999</v>
      </c>
      <c r="AB9" s="76">
        <f>-STOA!Q9</f>
        <v>0</v>
      </c>
      <c r="AC9">
        <f t="shared" si="0"/>
        <v>1.1603479170377722</v>
      </c>
      <c r="AD9">
        <f t="shared" si="1"/>
        <v>103.429256547126</v>
      </c>
      <c r="AE9">
        <f>'IDT-1'!E9</f>
        <v>0</v>
      </c>
      <c r="AF9" s="25"/>
      <c r="AG9">
        <f t="shared" si="2"/>
        <v>103.429256547126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-22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1.1421000000000001</v>
      </c>
      <c r="E10">
        <f>GT_NG!S10</f>
        <v>1.8865929322902619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0</v>
      </c>
      <c r="AA10" s="76">
        <f>STOA!K10</f>
        <v>103.86999999999999</v>
      </c>
      <c r="AB10" s="76">
        <f>-STOA!Q10</f>
        <v>0</v>
      </c>
      <c r="AC10">
        <f t="shared" si="0"/>
        <v>1.1682092353203766</v>
      </c>
      <c r="AD10">
        <f t="shared" si="1"/>
        <v>102.42139522884339</v>
      </c>
      <c r="AE10">
        <f>'IDT-1'!E10</f>
        <v>0</v>
      </c>
      <c r="AF10" s="25"/>
      <c r="AG10">
        <f t="shared" si="2"/>
        <v>102.42139522884339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-23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1.1421000000000001</v>
      </c>
      <c r="E11">
        <f>GT_NG!S11</f>
        <v>1.8865929322902619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0</v>
      </c>
      <c r="AA11" s="76">
        <f>STOA!K11</f>
        <v>103.86999999999999</v>
      </c>
      <c r="AB11" s="76">
        <f>-STOA!Q11</f>
        <v>0</v>
      </c>
      <c r="AC11">
        <f t="shared" si="0"/>
        <v>1.1682092353203766</v>
      </c>
      <c r="AD11">
        <f t="shared" si="1"/>
        <v>102.42139522884339</v>
      </c>
      <c r="AE11">
        <f>'IDT-1'!E11</f>
        <v>0</v>
      </c>
      <c r="AF11" s="25"/>
      <c r="AG11">
        <f t="shared" si="2"/>
        <v>102.42139522884339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-23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1.1421000000000001</v>
      </c>
      <c r="E12">
        <f>GT_NG!S12</f>
        <v>1.8865929322902619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0</v>
      </c>
      <c r="AA12" s="76">
        <f>STOA!K12</f>
        <v>103.86999999999999</v>
      </c>
      <c r="AB12" s="76">
        <f>-STOA!Q12</f>
        <v>0</v>
      </c>
      <c r="AC12">
        <f t="shared" si="0"/>
        <v>1.176070553602981</v>
      </c>
      <c r="AD12">
        <f t="shared" si="1"/>
        <v>101.41353391056079</v>
      </c>
      <c r="AE12">
        <f>'IDT-1'!E12</f>
        <v>0</v>
      </c>
      <c r="AF12" s="25"/>
      <c r="AG12">
        <f t="shared" si="2"/>
        <v>101.41353391056079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-24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1.1421000000000001</v>
      </c>
      <c r="E13">
        <f>GT_NG!S13</f>
        <v>1.8865929322902619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0</v>
      </c>
      <c r="AA13" s="76">
        <f>STOA!K13</f>
        <v>103.86999999999999</v>
      </c>
      <c r="AB13" s="76">
        <f>-STOA!Q13</f>
        <v>0</v>
      </c>
      <c r="AC13">
        <f t="shared" si="0"/>
        <v>1.1839318718855851</v>
      </c>
      <c r="AD13">
        <f t="shared" si="1"/>
        <v>100.40567259227818</v>
      </c>
      <c r="AE13">
        <f>'IDT-1'!E13</f>
        <v>0</v>
      </c>
      <c r="AF13" s="25"/>
      <c r="AG13">
        <f t="shared" si="2"/>
        <v>100.40567259227818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-25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1.1421000000000001</v>
      </c>
      <c r="E14">
        <f>GT_NG!S14</f>
        <v>1.8865929322902619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0</v>
      </c>
      <c r="AA14" s="76">
        <f>STOA!K14</f>
        <v>103.86999999999999</v>
      </c>
      <c r="AB14" s="76">
        <f>-STOA!Q14</f>
        <v>0</v>
      </c>
      <c r="AC14">
        <f t="shared" si="0"/>
        <v>1.1917931901681895</v>
      </c>
      <c r="AD14">
        <f t="shared" si="1"/>
        <v>99.397811273995586</v>
      </c>
      <c r="AE14">
        <f>'IDT-1'!E14</f>
        <v>0</v>
      </c>
      <c r="AF14" s="25"/>
      <c r="AG14">
        <f t="shared" si="2"/>
        <v>99.397811273995586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-26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1.1421000000000001</v>
      </c>
      <c r="E15">
        <f>GT_NG!S15</f>
        <v>1.8865929322902619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0</v>
      </c>
      <c r="AA15" s="76">
        <f>STOA!K15</f>
        <v>103.86999999999999</v>
      </c>
      <c r="AB15" s="76">
        <f>-STOA!Q15</f>
        <v>0</v>
      </c>
      <c r="AC15">
        <f t="shared" si="0"/>
        <v>1.1917931901681895</v>
      </c>
      <c r="AD15">
        <f t="shared" si="1"/>
        <v>99.397811273995586</v>
      </c>
      <c r="AE15">
        <f>'IDT-1'!E15</f>
        <v>0</v>
      </c>
      <c r="AF15" s="25"/>
      <c r="AG15">
        <f t="shared" si="2"/>
        <v>99.397811273995586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-26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1.1421000000000001</v>
      </c>
      <c r="E16">
        <f>GT_NG!S16</f>
        <v>1.8865929322902619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0</v>
      </c>
      <c r="AA16" s="76">
        <f>STOA!K16</f>
        <v>103.86999999999999</v>
      </c>
      <c r="AB16" s="76">
        <f>-STOA!Q16</f>
        <v>0</v>
      </c>
      <c r="AC16">
        <f t="shared" si="0"/>
        <v>1.1839318718855851</v>
      </c>
      <c r="AD16">
        <f t="shared" si="1"/>
        <v>100.40567259227818</v>
      </c>
      <c r="AE16">
        <f>'IDT-1'!E16</f>
        <v>0</v>
      </c>
      <c r="AF16" s="25"/>
      <c r="AG16">
        <f t="shared" si="2"/>
        <v>100.40567259227818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-25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1.1421000000000001</v>
      </c>
      <c r="E17">
        <f>GT_NG!S17</f>
        <v>1.8865929322902619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0</v>
      </c>
      <c r="AA17" s="76">
        <f>STOA!K17</f>
        <v>103.86999999999999</v>
      </c>
      <c r="AB17" s="76">
        <f>-STOA!Q17</f>
        <v>0</v>
      </c>
      <c r="AC17">
        <f t="shared" si="0"/>
        <v>1.1839318718855851</v>
      </c>
      <c r="AD17">
        <f t="shared" si="1"/>
        <v>100.40567259227818</v>
      </c>
      <c r="AE17">
        <f>'IDT-1'!E17</f>
        <v>0</v>
      </c>
      <c r="AF17" s="25"/>
      <c r="AG17">
        <f t="shared" si="2"/>
        <v>100.40567259227818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-25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1.1421000000000001</v>
      </c>
      <c r="E18">
        <f>GT_NG!S18</f>
        <v>1.8865929322902619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0</v>
      </c>
      <c r="AA18" s="76">
        <f>STOA!K18</f>
        <v>103.86999999999999</v>
      </c>
      <c r="AB18" s="76">
        <f>-STOA!Q18</f>
        <v>0</v>
      </c>
      <c r="AC18">
        <f t="shared" si="0"/>
        <v>1.1839318718855851</v>
      </c>
      <c r="AD18">
        <f t="shared" si="1"/>
        <v>100.40567259227818</v>
      </c>
      <c r="AE18">
        <f>'IDT-1'!E18</f>
        <v>0</v>
      </c>
      <c r="AF18" s="25"/>
      <c r="AG18">
        <f t="shared" si="2"/>
        <v>100.40567259227818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-25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1.1421000000000001</v>
      </c>
      <c r="E19">
        <f>GT_NG!S19</f>
        <v>1.9365904912004201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0</v>
      </c>
      <c r="AA19" s="76">
        <f>STOA!K19</f>
        <v>103.86999999999999</v>
      </c>
      <c r="AB19" s="76">
        <f>-STOA!Q19</f>
        <v>0</v>
      </c>
      <c r="AC19">
        <f t="shared" si="0"/>
        <v>0.98778889577997664</v>
      </c>
      <c r="AD19">
        <f t="shared" si="1"/>
        <v>125.65181312729396</v>
      </c>
      <c r="AE19">
        <f>'IDT-1'!E19</f>
        <v>0</v>
      </c>
      <c r="AF19" s="25"/>
      <c r="AG19">
        <f t="shared" si="2"/>
        <v>125.65181312729396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1.1421000000000001</v>
      </c>
      <c r="E20">
        <f>GT_NG!S20</f>
        <v>1.9365904912004201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0</v>
      </c>
      <c r="AA20" s="76">
        <f>STOA!K20</f>
        <v>103.86999999999999</v>
      </c>
      <c r="AB20" s="76">
        <f>-STOA!Q20</f>
        <v>0</v>
      </c>
      <c r="AC20">
        <f t="shared" si="0"/>
        <v>0.98778889577997664</v>
      </c>
      <c r="AD20">
        <f t="shared" si="1"/>
        <v>125.65181312729396</v>
      </c>
      <c r="AE20">
        <f>'IDT-1'!E20</f>
        <v>0</v>
      </c>
      <c r="AF20" s="25"/>
      <c r="AG20">
        <f t="shared" si="2"/>
        <v>125.65181312729396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1.1421000000000001</v>
      </c>
      <c r="E21">
        <f>GT_NG!S21</f>
        <v>1.9365904912004201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0</v>
      </c>
      <c r="AA21" s="76">
        <f>STOA!K21</f>
        <v>103.86999999999999</v>
      </c>
      <c r="AB21" s="76">
        <f>-STOA!Q21</f>
        <v>0</v>
      </c>
      <c r="AC21">
        <f t="shared" si="0"/>
        <v>1.1764605345624801</v>
      </c>
      <c r="AD21">
        <f t="shared" si="1"/>
        <v>101.46314148851145</v>
      </c>
      <c r="AE21">
        <f>'IDT-1'!E21</f>
        <v>0</v>
      </c>
      <c r="AF21" s="25"/>
      <c r="AG21">
        <f t="shared" si="2"/>
        <v>101.46314148851145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-24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1.1421000000000001</v>
      </c>
      <c r="E22">
        <f>GT_NG!S22</f>
        <v>1.9365904912004201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0</v>
      </c>
      <c r="AA22" s="76">
        <f>STOA!K22</f>
        <v>103.86999999999999</v>
      </c>
      <c r="AB22" s="76">
        <f>-STOA!Q22</f>
        <v>0</v>
      </c>
      <c r="AC22">
        <f t="shared" si="0"/>
        <v>1.168599216279876</v>
      </c>
      <c r="AD22">
        <f t="shared" si="1"/>
        <v>102.47100280679406</v>
      </c>
      <c r="AE22">
        <f>'IDT-1'!E22</f>
        <v>0</v>
      </c>
      <c r="AF22" s="25"/>
      <c r="AG22">
        <f t="shared" si="2"/>
        <v>102.47100280679406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-23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1.1421000000000001</v>
      </c>
      <c r="E23">
        <f>GT_NG!S23</f>
        <v>1.9365904912004201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0</v>
      </c>
      <c r="AA23" s="76">
        <f>STOA!K23</f>
        <v>103.86999999999999</v>
      </c>
      <c r="AB23" s="76">
        <f>-STOA!Q23</f>
        <v>0</v>
      </c>
      <c r="AC23">
        <f t="shared" si="0"/>
        <v>1.1528765797146672</v>
      </c>
      <c r="AD23">
        <f t="shared" si="1"/>
        <v>104.48672544335926</v>
      </c>
      <c r="AE23">
        <f>'IDT-1'!E23</f>
        <v>0</v>
      </c>
      <c r="AF23" s="25"/>
      <c r="AG23">
        <f t="shared" si="2"/>
        <v>104.48672544335926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-21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1.1421000000000001</v>
      </c>
      <c r="E24">
        <f>GT_NG!S24</f>
        <v>1.9365904912004201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0</v>
      </c>
      <c r="AA24" s="76">
        <f>STOA!K24</f>
        <v>103.86999999999999</v>
      </c>
      <c r="AB24" s="76">
        <f>-STOA!Q24</f>
        <v>0</v>
      </c>
      <c r="AC24">
        <f t="shared" si="0"/>
        <v>1.1292926248668542</v>
      </c>
      <c r="AD24">
        <f t="shared" si="1"/>
        <v>107.51030939820708</v>
      </c>
      <c r="AE24">
        <f>'IDT-1'!E24</f>
        <v>0</v>
      </c>
      <c r="AF24" s="25"/>
      <c r="AG24">
        <f t="shared" si="2"/>
        <v>107.51030939820708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-18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1.1421000000000001</v>
      </c>
      <c r="E25">
        <f>GT_NG!S25</f>
        <v>1.9365904912004201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0</v>
      </c>
      <c r="AA25" s="76">
        <f>STOA!K25</f>
        <v>103.86999999999999</v>
      </c>
      <c r="AB25" s="76">
        <f>-STOA!Q25</f>
        <v>0</v>
      </c>
      <c r="AC25">
        <f t="shared" si="0"/>
        <v>1.1057086700190413</v>
      </c>
      <c r="AD25">
        <f t="shared" si="1"/>
        <v>110.53389335305489</v>
      </c>
      <c r="AE25">
        <f>'IDT-1'!E25</f>
        <v>0</v>
      </c>
      <c r="AF25" s="25"/>
      <c r="AG25">
        <f t="shared" si="2"/>
        <v>110.53389335305489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-15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1.1421000000000001</v>
      </c>
      <c r="E26">
        <f>GT_NG!S26</f>
        <v>1.9365904912004201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0</v>
      </c>
      <c r="AA26" s="76">
        <f>STOA!K26</f>
        <v>103.86999999999999</v>
      </c>
      <c r="AB26" s="76">
        <f>-STOA!Q26</f>
        <v>0</v>
      </c>
      <c r="AC26">
        <f t="shared" si="0"/>
        <v>1.0664020786060198</v>
      </c>
      <c r="AD26">
        <f t="shared" si="1"/>
        <v>115.57319994446792</v>
      </c>
      <c r="AE26">
        <f>'IDT-1'!E26</f>
        <v>0</v>
      </c>
      <c r="AF26" s="25"/>
      <c r="AG26">
        <f t="shared" si="2"/>
        <v>115.57319994446792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1.1421000000000001</v>
      </c>
      <c r="E27">
        <f>GT_NG!S27</f>
        <v>1.9365904912004201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19.059999999999999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0</v>
      </c>
      <c r="AA27" s="76">
        <f>STOA!K27</f>
        <v>103.86999999999999</v>
      </c>
      <c r="AB27" s="76">
        <f>-STOA!Q27</f>
        <v>0</v>
      </c>
      <c r="AC27">
        <f t="shared" si="0"/>
        <v>0.98286778583136314</v>
      </c>
      <c r="AD27">
        <f t="shared" si="1"/>
        <v>125.02582270536905</v>
      </c>
      <c r="AE27">
        <f>'IDT-1'!E27</f>
        <v>0</v>
      </c>
      <c r="AF27" s="25"/>
      <c r="AG27">
        <f t="shared" si="2"/>
        <v>125.02582270536905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1.1421000000000001</v>
      </c>
      <c r="E28">
        <f>GT_NG!S28</f>
        <v>1.9365904912004201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19.059999999999999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103.86999999999999</v>
      </c>
      <c r="AB28" s="76">
        <f>-STOA!Q28</f>
        <v>0</v>
      </c>
      <c r="AC28">
        <f t="shared" si="0"/>
        <v>0.98286778583136314</v>
      </c>
      <c r="AD28">
        <f t="shared" si="1"/>
        <v>125.02582270536905</v>
      </c>
      <c r="AE28">
        <f>'IDT-1'!E28</f>
        <v>0</v>
      </c>
      <c r="AF28" s="25"/>
      <c r="AG28">
        <f t="shared" si="2"/>
        <v>125.02582270536905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1.1421000000000001</v>
      </c>
      <c r="E29">
        <f>GT_NG!S29</f>
        <v>1.9365904912004201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2.609888666126349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144.28</v>
      </c>
      <c r="AB29" s="76">
        <f>-STOA!Q29</f>
        <v>0</v>
      </c>
      <c r="AC29">
        <f t="shared" si="0"/>
        <v>1.1697549174271487</v>
      </c>
      <c r="AD29">
        <f t="shared" si="1"/>
        <v>148.7988242398996</v>
      </c>
      <c r="AE29">
        <f>'IDT-1'!E29</f>
        <v>0</v>
      </c>
      <c r="AF29" s="25"/>
      <c r="AG29">
        <f t="shared" si="2"/>
        <v>148.7988242398996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1.1421000000000001</v>
      </c>
      <c r="E30">
        <f>GT_NG!S30</f>
        <v>1.9365904912004201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2.609888666126349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144.28</v>
      </c>
      <c r="AB30" s="76">
        <f>-STOA!Q30</f>
        <v>0</v>
      </c>
      <c r="AC30">
        <f t="shared" si="0"/>
        <v>1.1697549174271487</v>
      </c>
      <c r="AD30">
        <f t="shared" si="1"/>
        <v>148.7988242398996</v>
      </c>
      <c r="AE30">
        <f>'IDT-1'!E30</f>
        <v>0</v>
      </c>
      <c r="AF30" s="25"/>
      <c r="AG30">
        <f t="shared" si="2"/>
        <v>148.7988242398996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1.1421000000000001</v>
      </c>
      <c r="E31">
        <f>GT_NG!S31</f>
        <v>1.9365904912004201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172.17</v>
      </c>
      <c r="AB31" s="76">
        <f>-STOA!Q31</f>
        <v>0</v>
      </c>
      <c r="AC31">
        <f t="shared" si="0"/>
        <v>1.3669397858313632</v>
      </c>
      <c r="AD31">
        <f t="shared" si="1"/>
        <v>173.88175070536906</v>
      </c>
      <c r="AE31">
        <f>'IDT-1'!E31</f>
        <v>0</v>
      </c>
      <c r="AF31" s="25"/>
      <c r="AG31">
        <f t="shared" si="2"/>
        <v>173.88175070536906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1.1421000000000001</v>
      </c>
      <c r="E32">
        <f>GT_NG!S32</f>
        <v>1.9365904912004201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172.17</v>
      </c>
      <c r="AB32" s="76">
        <f>-STOA!Q32</f>
        <v>0</v>
      </c>
      <c r="AC32">
        <f t="shared" si="0"/>
        <v>1.3669397858313632</v>
      </c>
      <c r="AD32">
        <f t="shared" si="1"/>
        <v>173.88175070536906</v>
      </c>
      <c r="AE32">
        <f>'IDT-1'!E32</f>
        <v>0</v>
      </c>
      <c r="AF32" s="25"/>
      <c r="AG32">
        <f t="shared" si="2"/>
        <v>173.88175070536906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1.1421000000000001</v>
      </c>
      <c r="E33">
        <f>GT_NG!S33</f>
        <v>1.9365904912004201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172.17</v>
      </c>
      <c r="AB33" s="76">
        <f>-STOA!Q33</f>
        <v>0</v>
      </c>
      <c r="AC33">
        <f t="shared" si="0"/>
        <v>1.3669397858313632</v>
      </c>
      <c r="AD33">
        <f t="shared" si="1"/>
        <v>173.88175070536906</v>
      </c>
      <c r="AE33">
        <f>'IDT-1'!E33</f>
        <v>0</v>
      </c>
      <c r="AF33" s="25"/>
      <c r="AG33">
        <f t="shared" si="2"/>
        <v>173.88175070536906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1.1421000000000001</v>
      </c>
      <c r="E34">
        <f>GT_NG!S34</f>
        <v>1.9365904912004201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172.17</v>
      </c>
      <c r="AB34" s="76">
        <f>-STOA!Q34</f>
        <v>0</v>
      </c>
      <c r="AC34">
        <f t="shared" si="0"/>
        <v>1.3669397858313632</v>
      </c>
      <c r="AD34">
        <f t="shared" si="1"/>
        <v>173.88175070536906</v>
      </c>
      <c r="AE34">
        <f>'IDT-1'!E34</f>
        <v>0</v>
      </c>
      <c r="AF34" s="25"/>
      <c r="AG34">
        <f t="shared" si="2"/>
        <v>173.88175070536906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1.1421000000000001</v>
      </c>
      <c r="E35">
        <f>GT_NG!S35</f>
        <v>1.9365904912004201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172.17</v>
      </c>
      <c r="AB35" s="76">
        <f>-STOA!Q35</f>
        <v>0</v>
      </c>
      <c r="AC35">
        <f t="shared" si="0"/>
        <v>1.3669397858313632</v>
      </c>
      <c r="AD35">
        <f t="shared" si="1"/>
        <v>173.88175070536906</v>
      </c>
      <c r="AE35">
        <f>'IDT-1'!E35</f>
        <v>0</v>
      </c>
      <c r="AF35" s="25"/>
      <c r="AG35">
        <f t="shared" si="2"/>
        <v>173.88175070536906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1.1421000000000001</v>
      </c>
      <c r="E36">
        <f>GT_NG!S36</f>
        <v>1.9365904912004201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0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172.17</v>
      </c>
      <c r="AB36" s="76">
        <f>-STOA!Q36</f>
        <v>0</v>
      </c>
      <c r="AC36">
        <f t="shared" si="0"/>
        <v>1.3669397858313632</v>
      </c>
      <c r="AD36">
        <f t="shared" si="1"/>
        <v>173.88175070536906</v>
      </c>
      <c r="AE36">
        <f>'IDT-1'!E36</f>
        <v>0</v>
      </c>
      <c r="AF36" s="25"/>
      <c r="AG36">
        <f t="shared" si="2"/>
        <v>173.88175070536906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1.1421000000000001</v>
      </c>
      <c r="E37">
        <f>GT_NG!S37</f>
        <v>1.9365904912004201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0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172.17</v>
      </c>
      <c r="AB37" s="76">
        <f>-STOA!Q37</f>
        <v>0</v>
      </c>
      <c r="AC37">
        <f t="shared" si="0"/>
        <v>1.3669397858313632</v>
      </c>
      <c r="AD37">
        <f t="shared" si="1"/>
        <v>173.88175070536906</v>
      </c>
      <c r="AE37">
        <f>'IDT-1'!E37</f>
        <v>0</v>
      </c>
      <c r="AF37" s="25"/>
      <c r="AG37">
        <f t="shared" si="2"/>
        <v>173.88175070536906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1.1421000000000001</v>
      </c>
      <c r="E38">
        <f>GT_NG!S38</f>
        <v>1.9365904912004201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0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172.17</v>
      </c>
      <c r="AB38" s="76">
        <f>-STOA!Q38</f>
        <v>0</v>
      </c>
      <c r="AC38">
        <f t="shared" si="0"/>
        <v>1.3669397858313632</v>
      </c>
      <c r="AD38">
        <f t="shared" si="1"/>
        <v>173.88175070536906</v>
      </c>
      <c r="AE38">
        <f>'IDT-1'!E38</f>
        <v>0</v>
      </c>
      <c r="AF38" s="25"/>
      <c r="AG38">
        <f t="shared" si="2"/>
        <v>173.88175070536906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1.1421000000000001</v>
      </c>
      <c r="E39">
        <f>GT_NG!S39</f>
        <v>1.9215392697662199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17.079204100652372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172.17</v>
      </c>
      <c r="AB39" s="76">
        <f>-STOA!Q39</f>
        <v>0</v>
      </c>
      <c r="AC39">
        <f t="shared" si="0"/>
        <v>1.5000401782892649</v>
      </c>
      <c r="AD39">
        <f t="shared" si="1"/>
        <v>190.81280319212934</v>
      </c>
      <c r="AE39">
        <f>'IDT-1'!E39</f>
        <v>0</v>
      </c>
      <c r="AF39" s="25"/>
      <c r="AG39">
        <f t="shared" si="2"/>
        <v>190.81280319212934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1.1907000000000001</v>
      </c>
      <c r="E40">
        <f>GT_NG!S40</f>
        <v>1.9215392697662199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19.059999999999999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172.17</v>
      </c>
      <c r="AB40" s="76">
        <f>-STOA!Q40</f>
        <v>0</v>
      </c>
      <c r="AC40">
        <f t="shared" si="0"/>
        <v>1.5158694663041763</v>
      </c>
      <c r="AD40">
        <f t="shared" si="1"/>
        <v>192.82636980346203</v>
      </c>
      <c r="AE40">
        <f>'IDT-1'!E40</f>
        <v>0</v>
      </c>
      <c r="AF40" s="25"/>
      <c r="AG40">
        <f t="shared" si="2"/>
        <v>192.82636980346203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1.1907000000000001</v>
      </c>
      <c r="E41">
        <f>GT_NG!S41</f>
        <v>1.9215392697662199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19.059999999999999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202.93</v>
      </c>
      <c r="AB41" s="76">
        <f>-STOA!Q41</f>
        <v>0</v>
      </c>
      <c r="AC41">
        <f t="shared" si="0"/>
        <v>1.7557974663041764</v>
      </c>
      <c r="AD41">
        <f t="shared" si="1"/>
        <v>223.34644180346203</v>
      </c>
      <c r="AE41">
        <f>'IDT-1'!E41</f>
        <v>0</v>
      </c>
      <c r="AF41" s="25"/>
      <c r="AG41">
        <f t="shared" si="2"/>
        <v>223.34644180346203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1.1907000000000001</v>
      </c>
      <c r="E42">
        <f>GT_NG!S42</f>
        <v>1.9215392697662199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19.059999999999999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202.93</v>
      </c>
      <c r="AB42" s="76">
        <f>-STOA!Q42</f>
        <v>0</v>
      </c>
      <c r="AC42">
        <f t="shared" si="0"/>
        <v>1.7557974663041764</v>
      </c>
      <c r="AD42">
        <f t="shared" si="1"/>
        <v>223.34644180346203</v>
      </c>
      <c r="AE42">
        <f>'IDT-1'!E42</f>
        <v>0</v>
      </c>
      <c r="AF42" s="25"/>
      <c r="AG42">
        <f t="shared" si="2"/>
        <v>223.34644180346203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1.1907000000000001</v>
      </c>
      <c r="E43">
        <f>GT_NG!S43</f>
        <v>1.9215392697662199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194.29</v>
      </c>
      <c r="AB43" s="76">
        <f>-STOA!Q43</f>
        <v>0</v>
      </c>
      <c r="AC43">
        <f t="shared" si="0"/>
        <v>1.6933265762527898</v>
      </c>
      <c r="AD43">
        <f t="shared" si="1"/>
        <v>215.39982422538694</v>
      </c>
      <c r="AE43">
        <f>'IDT-1'!E43</f>
        <v>0</v>
      </c>
      <c r="AF43" s="25"/>
      <c r="AG43">
        <f t="shared" si="2"/>
        <v>215.39982422538694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1.1907000000000001</v>
      </c>
      <c r="E44">
        <f>GT_NG!S44</f>
        <v>1.9215392697662199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194.29</v>
      </c>
      <c r="AB44" s="76">
        <f>-STOA!Q44</f>
        <v>0</v>
      </c>
      <c r="AC44">
        <f t="shared" si="0"/>
        <v>1.6933265762527898</v>
      </c>
      <c r="AD44">
        <f t="shared" si="1"/>
        <v>215.39982422538694</v>
      </c>
      <c r="AE44">
        <f>'IDT-1'!E44</f>
        <v>0</v>
      </c>
      <c r="AF44" s="25"/>
      <c r="AG44">
        <f t="shared" si="2"/>
        <v>215.39982422538694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1.1907000000000001</v>
      </c>
      <c r="E45">
        <f>GT_NG!S45</f>
        <v>1.9215392697662199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194.29</v>
      </c>
      <c r="AB45" s="76">
        <f>-STOA!Q45</f>
        <v>0</v>
      </c>
      <c r="AC45">
        <f t="shared" si="0"/>
        <v>1.6933265762527898</v>
      </c>
      <c r="AD45">
        <f t="shared" si="1"/>
        <v>215.39982422538694</v>
      </c>
      <c r="AE45">
        <f>'IDT-1'!E45</f>
        <v>0</v>
      </c>
      <c r="AF45" s="25"/>
      <c r="AG45">
        <f t="shared" si="2"/>
        <v>215.39982422538694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1.1907000000000001</v>
      </c>
      <c r="E46">
        <f>GT_NG!S46</f>
        <v>1.9215392697662199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194.29</v>
      </c>
      <c r="AB46" s="76">
        <f>-STOA!Q46</f>
        <v>0</v>
      </c>
      <c r="AC46">
        <f t="shared" si="0"/>
        <v>1.6933265762527898</v>
      </c>
      <c r="AD46">
        <f t="shared" si="1"/>
        <v>215.39982422538694</v>
      </c>
      <c r="AE46">
        <f>'IDT-1'!E46</f>
        <v>0</v>
      </c>
      <c r="AF46" s="25"/>
      <c r="AG46">
        <f t="shared" si="2"/>
        <v>215.39982422538694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1.1907000000000001</v>
      </c>
      <c r="E47">
        <f>GT_NG!S47</f>
        <v>1.9215392697662199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176.98</v>
      </c>
      <c r="AB47" s="76">
        <f>-STOA!Q47</f>
        <v>0</v>
      </c>
      <c r="AC47">
        <f t="shared" si="0"/>
        <v>1.5583085762527897</v>
      </c>
      <c r="AD47">
        <f t="shared" si="1"/>
        <v>198.22484222538694</v>
      </c>
      <c r="AE47">
        <f>'IDT-1'!E47</f>
        <v>0</v>
      </c>
      <c r="AF47" s="25"/>
      <c r="AG47">
        <f t="shared" si="2"/>
        <v>198.22484222538694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1.1907000000000001</v>
      </c>
      <c r="E48">
        <f>GT_NG!S48</f>
        <v>1.9215392697662199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176.98</v>
      </c>
      <c r="AB48" s="76">
        <f>-STOA!Q48</f>
        <v>0</v>
      </c>
      <c r="AC48">
        <f t="shared" si="0"/>
        <v>1.5583085762527897</v>
      </c>
      <c r="AD48">
        <f t="shared" si="1"/>
        <v>198.22484222538694</v>
      </c>
      <c r="AE48">
        <f>'IDT-1'!E48</f>
        <v>0</v>
      </c>
      <c r="AF48" s="25"/>
      <c r="AG48">
        <f t="shared" si="2"/>
        <v>198.22484222538694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1.1907000000000001</v>
      </c>
      <c r="E49">
        <f>GT_NG!S49</f>
        <v>1.9215392697662199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176.98</v>
      </c>
      <c r="AB49" s="76">
        <f>-STOA!Q49</f>
        <v>0</v>
      </c>
      <c r="AC49">
        <f t="shared" si="0"/>
        <v>1.5583085762527897</v>
      </c>
      <c r="AD49">
        <f t="shared" si="1"/>
        <v>198.22484222538694</v>
      </c>
      <c r="AE49">
        <f>'IDT-1'!E49</f>
        <v>0</v>
      </c>
      <c r="AF49" s="25"/>
      <c r="AG49">
        <f t="shared" si="2"/>
        <v>198.22484222538694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1.1907000000000001</v>
      </c>
      <c r="E50">
        <f>GT_NG!S50</f>
        <v>1.9215392697662199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176.98</v>
      </c>
      <c r="AB50" s="76">
        <f>-STOA!Q50</f>
        <v>0</v>
      </c>
      <c r="AC50">
        <f t="shared" si="0"/>
        <v>1.5583085762527897</v>
      </c>
      <c r="AD50">
        <f t="shared" si="1"/>
        <v>198.22484222538694</v>
      </c>
      <c r="AE50">
        <f>'IDT-1'!E50</f>
        <v>0</v>
      </c>
      <c r="AF50" s="25"/>
      <c r="AG50">
        <f t="shared" si="2"/>
        <v>198.22484222538694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1.1907000000000001</v>
      </c>
      <c r="E51">
        <f>GT_NG!S51</f>
        <v>1.8715403291070947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168.30999999999997</v>
      </c>
      <c r="AB51" s="76">
        <f>-STOA!Q51</f>
        <v>0</v>
      </c>
      <c r="AC51">
        <f t="shared" si="0"/>
        <v>1.4902925845156485</v>
      </c>
      <c r="AD51">
        <f t="shared" si="1"/>
        <v>189.57285927646492</v>
      </c>
      <c r="AE51">
        <f>'IDT-1'!E51</f>
        <v>0</v>
      </c>
      <c r="AF51" s="25"/>
      <c r="AG51">
        <f t="shared" si="2"/>
        <v>189.57285927646492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1.1907000000000001</v>
      </c>
      <c r="E52">
        <f>GT_NG!S52</f>
        <v>1.8715403291070947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168.30999999999997</v>
      </c>
      <c r="AB52" s="76">
        <f>-STOA!Q52</f>
        <v>0</v>
      </c>
      <c r="AC52">
        <f t="shared" si="0"/>
        <v>1.4902925845156485</v>
      </c>
      <c r="AD52">
        <f t="shared" si="1"/>
        <v>189.57285927646492</v>
      </c>
      <c r="AE52">
        <f>'IDT-1'!E52</f>
        <v>0</v>
      </c>
      <c r="AF52" s="25"/>
      <c r="AG52">
        <f t="shared" si="2"/>
        <v>189.57285927646492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1.1907000000000001</v>
      </c>
      <c r="E53">
        <f>GT_NG!S53</f>
        <v>1.8715403291070947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168.30999999999997</v>
      </c>
      <c r="AB53" s="76">
        <f>-STOA!Q53</f>
        <v>0</v>
      </c>
      <c r="AC53">
        <f t="shared" si="0"/>
        <v>1.4902925845156485</v>
      </c>
      <c r="AD53">
        <f t="shared" si="1"/>
        <v>189.57285927646492</v>
      </c>
      <c r="AE53">
        <f>'IDT-1'!E53</f>
        <v>0</v>
      </c>
      <c r="AF53" s="25"/>
      <c r="AG53">
        <f t="shared" si="2"/>
        <v>189.57285927646492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1.1907000000000001</v>
      </c>
      <c r="E54">
        <f>GT_NG!S54</f>
        <v>1.8715403291070947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168.30999999999997</v>
      </c>
      <c r="AB54" s="76">
        <f>-STOA!Q54</f>
        <v>0</v>
      </c>
      <c r="AC54">
        <f t="shared" si="0"/>
        <v>1.4902925845156485</v>
      </c>
      <c r="AD54">
        <f t="shared" si="1"/>
        <v>189.57285927646492</v>
      </c>
      <c r="AE54">
        <f>'IDT-1'!E54</f>
        <v>0</v>
      </c>
      <c r="AF54" s="25"/>
      <c r="AG54">
        <f t="shared" si="2"/>
        <v>189.57285927646492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1.1907000000000001</v>
      </c>
      <c r="E55">
        <f>GT_NG!S55</f>
        <v>1.9215392697662199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168.30999999999997</v>
      </c>
      <c r="AB55" s="76">
        <f>-STOA!Q55</f>
        <v>0</v>
      </c>
      <c r="AC55">
        <f t="shared" si="0"/>
        <v>1.5850183956440413</v>
      </c>
      <c r="AD55">
        <f t="shared" si="1"/>
        <v>177.52813240599568</v>
      </c>
      <c r="AE55">
        <f>'IDT-1'!E55</f>
        <v>0</v>
      </c>
      <c r="AF55" s="25"/>
      <c r="AG55">
        <f t="shared" si="2"/>
        <v>177.52813240599568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-12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1.1907000000000001</v>
      </c>
      <c r="E56">
        <f>GT_NG!S56</f>
        <v>1.9215392697662199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168.30999999999997</v>
      </c>
      <c r="AB56" s="76">
        <f>-STOA!Q56</f>
        <v>0</v>
      </c>
      <c r="AC56">
        <f t="shared" si="0"/>
        <v>1.5850183956440413</v>
      </c>
      <c r="AD56">
        <f t="shared" si="1"/>
        <v>177.52813240599568</v>
      </c>
      <c r="AE56">
        <f>'IDT-1'!E56</f>
        <v>0</v>
      </c>
      <c r="AF56" s="25"/>
      <c r="AG56">
        <f t="shared" si="2"/>
        <v>177.52813240599568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-12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1.1907000000000001</v>
      </c>
      <c r="E57">
        <f>GT_NG!S57</f>
        <v>1.9215392697662199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168.30999999999997</v>
      </c>
      <c r="AB57" s="76">
        <f>-STOA!Q57</f>
        <v>0</v>
      </c>
      <c r="AC57">
        <f t="shared" si="0"/>
        <v>1.6321863053396672</v>
      </c>
      <c r="AD57">
        <f t="shared" si="1"/>
        <v>171.48096449630003</v>
      </c>
      <c r="AE57">
        <f>'IDT-1'!E57</f>
        <v>0</v>
      </c>
      <c r="AF57" s="25"/>
      <c r="AG57">
        <f t="shared" si="2"/>
        <v>171.48096449630003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-18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1.1907000000000001</v>
      </c>
      <c r="E58">
        <f>GT_NG!S58</f>
        <v>1.9215392697662199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168.30999999999997</v>
      </c>
      <c r="AB58" s="76">
        <f>-STOA!Q58</f>
        <v>0</v>
      </c>
      <c r="AC58">
        <f t="shared" si="0"/>
        <v>1.6321863053396672</v>
      </c>
      <c r="AD58">
        <f t="shared" si="1"/>
        <v>171.48096449630003</v>
      </c>
      <c r="AE58">
        <f>'IDT-1'!E58</f>
        <v>0</v>
      </c>
      <c r="AF58" s="25"/>
      <c r="AG58">
        <f t="shared" si="2"/>
        <v>171.48096449630003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-18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1.1907000000000001</v>
      </c>
      <c r="E59">
        <f>GT_NG!S59</f>
        <v>1.9215392697662199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168.30999999999997</v>
      </c>
      <c r="AB59" s="76">
        <f>-STOA!Q59</f>
        <v>0</v>
      </c>
      <c r="AC59">
        <f t="shared" si="0"/>
        <v>1.6321863053396672</v>
      </c>
      <c r="AD59">
        <f t="shared" si="1"/>
        <v>171.48096449630003</v>
      </c>
      <c r="AE59">
        <f>'IDT-1'!E59</f>
        <v>0</v>
      </c>
      <c r="AF59" s="25"/>
      <c r="AG59">
        <f t="shared" si="2"/>
        <v>171.48096449630003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-18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1.1907000000000001</v>
      </c>
      <c r="E60">
        <f>GT_NG!S60</f>
        <v>1.9215392697662199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168.30999999999997</v>
      </c>
      <c r="AB60" s="76">
        <f>-STOA!Q60</f>
        <v>0</v>
      </c>
      <c r="AC60">
        <f t="shared" si="0"/>
        <v>1.6321863053396672</v>
      </c>
      <c r="AD60">
        <f t="shared" si="1"/>
        <v>171.48096449630003</v>
      </c>
      <c r="AE60">
        <f>'IDT-1'!E60</f>
        <v>0</v>
      </c>
      <c r="AF60" s="25"/>
      <c r="AG60">
        <f t="shared" si="2"/>
        <v>171.48096449630003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-18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1.1907000000000001</v>
      </c>
      <c r="E61">
        <f>GT_NG!S61</f>
        <v>1.9215392697662199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168.30999999999997</v>
      </c>
      <c r="AB61" s="76">
        <f>-STOA!Q61</f>
        <v>0</v>
      </c>
      <c r="AC61">
        <f t="shared" si="0"/>
        <v>1.6400476236222716</v>
      </c>
      <c r="AD61">
        <f t="shared" si="1"/>
        <v>170.47310317801742</v>
      </c>
      <c r="AE61">
        <f>'IDT-1'!E61</f>
        <v>0</v>
      </c>
      <c r="AF61" s="25"/>
      <c r="AG61">
        <f t="shared" si="2"/>
        <v>170.47310317801742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-19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1.1907000000000001</v>
      </c>
      <c r="E62">
        <f>GT_NG!S62</f>
        <v>1.9215392697662199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168.30999999999997</v>
      </c>
      <c r="AB62" s="76">
        <f>-STOA!Q62</f>
        <v>0</v>
      </c>
      <c r="AC62">
        <f t="shared" si="0"/>
        <v>1.6321863053396672</v>
      </c>
      <c r="AD62">
        <f t="shared" si="1"/>
        <v>171.48096449630003</v>
      </c>
      <c r="AE62">
        <f>'IDT-1'!E62</f>
        <v>0</v>
      </c>
      <c r="AF62" s="25"/>
      <c r="AG62">
        <f t="shared" si="2"/>
        <v>171.48096449630003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-18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1.1907000000000001</v>
      </c>
      <c r="E63">
        <f>GT_NG!S63</f>
        <v>1.9215392697662199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168.30999999999997</v>
      </c>
      <c r="AB63" s="76">
        <f>-STOA!Q63</f>
        <v>0</v>
      </c>
      <c r="AC63">
        <f t="shared" si="0"/>
        <v>1.6400476236222716</v>
      </c>
      <c r="AD63">
        <f t="shared" si="1"/>
        <v>170.47310317801742</v>
      </c>
      <c r="AE63">
        <f>'IDT-1'!E63</f>
        <v>0</v>
      </c>
      <c r="AF63" s="25"/>
      <c r="AG63">
        <f t="shared" si="2"/>
        <v>170.47310317801742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-19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1.1907000000000001</v>
      </c>
      <c r="E64">
        <f>GT_NG!S64</f>
        <v>1.9215392697662199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168.30999999999997</v>
      </c>
      <c r="AB64" s="76">
        <f>-STOA!Q64</f>
        <v>0</v>
      </c>
      <c r="AC64">
        <f t="shared" si="0"/>
        <v>1.6557702601874802</v>
      </c>
      <c r="AD64">
        <f t="shared" si="1"/>
        <v>168.45738054145224</v>
      </c>
      <c r="AE64">
        <f>'IDT-1'!E64</f>
        <v>0</v>
      </c>
      <c r="AF64" s="25"/>
      <c r="AG64">
        <f t="shared" si="2"/>
        <v>168.45738054145224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-21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1.2295800000000001</v>
      </c>
      <c r="E65">
        <f>GT_NG!S65</f>
        <v>1.9215392697662199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168.30999999999997</v>
      </c>
      <c r="AB65" s="76">
        <f>-STOA!Q65</f>
        <v>0</v>
      </c>
      <c r="AC65">
        <f t="shared" si="0"/>
        <v>1.6639348424700846</v>
      </c>
      <c r="AD65">
        <f t="shared" si="1"/>
        <v>167.48809595916961</v>
      </c>
      <c r="AE65">
        <f>'IDT-1'!E65</f>
        <v>0</v>
      </c>
      <c r="AF65" s="25"/>
      <c r="AG65">
        <f t="shared" si="2"/>
        <v>167.48809595916961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-22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1.2295800000000001</v>
      </c>
      <c r="E66">
        <f>GT_NG!S66</f>
        <v>1.9215392697662199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168.30999999999997</v>
      </c>
      <c r="AB66" s="76">
        <f>-STOA!Q66</f>
        <v>0</v>
      </c>
      <c r="AC66">
        <f t="shared" si="0"/>
        <v>1.6639348424700846</v>
      </c>
      <c r="AD66">
        <f t="shared" si="1"/>
        <v>167.48809595916961</v>
      </c>
      <c r="AE66">
        <f>'IDT-1'!E66</f>
        <v>0</v>
      </c>
      <c r="AF66" s="25"/>
      <c r="AG66">
        <f t="shared" si="2"/>
        <v>167.48809595916961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-22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1.2295800000000001</v>
      </c>
      <c r="E67">
        <f>GT_NG!S67</f>
        <v>1.9215392697662199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168.30999999999997</v>
      </c>
      <c r="AB67" s="76">
        <f>-STOA!Q67</f>
        <v>0</v>
      </c>
      <c r="AC67">
        <f t="shared" si="0"/>
        <v>1.6875187973178973</v>
      </c>
      <c r="AD67">
        <f t="shared" si="1"/>
        <v>164.46451200432182</v>
      </c>
      <c r="AE67">
        <f>'IDT-1'!E67</f>
        <v>0</v>
      </c>
      <c r="AF67" s="25"/>
      <c r="AG67">
        <f t="shared" si="2"/>
        <v>164.46451200432182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-25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1.2295800000000001</v>
      </c>
      <c r="E68">
        <f>GT_NG!S68</f>
        <v>1.9215392697662199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168.30999999999997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1.6875187973178973</v>
      </c>
      <c r="AD68">
        <f t="shared" ref="AD68:AD98" si="4">SUM(B68:AB68,AI68:AV68)-AC68</f>
        <v>164.46451200432182</v>
      </c>
      <c r="AE68">
        <f>'IDT-1'!E68</f>
        <v>0</v>
      </c>
      <c r="AF68" s="25"/>
      <c r="AG68">
        <f t="shared" ref="AG68:AG98" si="5">SUM(AD68:AF68)</f>
        <v>164.46451200432182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-25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1.2295800000000001</v>
      </c>
      <c r="E69">
        <f>GT_NG!S69</f>
        <v>1.9215392697662199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165.23</v>
      </c>
      <c r="AB69" s="76">
        <f>-STOA!Q69</f>
        <v>0</v>
      </c>
      <c r="AC69">
        <f t="shared" si="3"/>
        <v>1.6713561156005019</v>
      </c>
      <c r="AD69">
        <f t="shared" si="4"/>
        <v>160.40067468603922</v>
      </c>
      <c r="AE69">
        <f>'IDT-1'!E69</f>
        <v>0</v>
      </c>
      <c r="AF69" s="25"/>
      <c r="AG69">
        <f t="shared" si="5"/>
        <v>160.40067468603922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-26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1.2295800000000001</v>
      </c>
      <c r="E70">
        <f>GT_NG!S70</f>
        <v>1.9215392697662199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156.09</v>
      </c>
      <c r="AB70" s="76">
        <f>-STOA!Q70</f>
        <v>0</v>
      </c>
      <c r="AC70">
        <f t="shared" si="3"/>
        <v>1.5371735693396675</v>
      </c>
      <c r="AD70">
        <f t="shared" si="4"/>
        <v>159.39485723230007</v>
      </c>
      <c r="AE70">
        <f>'IDT-1'!E70</f>
        <v>0</v>
      </c>
      <c r="AF70" s="25"/>
      <c r="AG70">
        <f t="shared" si="5"/>
        <v>159.39485723230007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-18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1.2295800000000001</v>
      </c>
      <c r="E71">
        <f>GT_NG!S71</f>
        <v>1.8715403291070947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141.38999999999999</v>
      </c>
      <c r="AB71" s="76">
        <f>-STOA!Q71</f>
        <v>0</v>
      </c>
      <c r="AC71">
        <f t="shared" si="3"/>
        <v>1.2806198485156486</v>
      </c>
      <c r="AD71">
        <f t="shared" si="4"/>
        <v>162.90141201246496</v>
      </c>
      <c r="AE71">
        <f>'IDT-1'!E71</f>
        <v>0</v>
      </c>
      <c r="AF71" s="25"/>
      <c r="AG71">
        <f t="shared" si="5"/>
        <v>162.90141201246496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1.2295800000000001</v>
      </c>
      <c r="E72">
        <f>GT_NG!S72</f>
        <v>1.8715403291070947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141.38999999999999</v>
      </c>
      <c r="AB72" s="76">
        <f>-STOA!Q72</f>
        <v>0</v>
      </c>
      <c r="AC72">
        <f t="shared" si="3"/>
        <v>1.2806198485156486</v>
      </c>
      <c r="AD72">
        <f t="shared" si="4"/>
        <v>162.90141201246496</v>
      </c>
      <c r="AE72">
        <f>'IDT-1'!E72</f>
        <v>0</v>
      </c>
      <c r="AF72" s="25"/>
      <c r="AG72">
        <f t="shared" si="5"/>
        <v>162.90141201246496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1.2295800000000001</v>
      </c>
      <c r="E73">
        <f>GT_NG!S73</f>
        <v>1.8715403291070947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19.059999999999999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150.03</v>
      </c>
      <c r="AB73" s="76">
        <f>-STOA!Q73</f>
        <v>0</v>
      </c>
      <c r="AC73">
        <f t="shared" si="3"/>
        <v>1.3430907385670352</v>
      </c>
      <c r="AD73">
        <f t="shared" si="4"/>
        <v>170.84802959054005</v>
      </c>
      <c r="AE73">
        <f>'IDT-1'!E73</f>
        <v>0</v>
      </c>
      <c r="AF73" s="25"/>
      <c r="AG73">
        <f t="shared" si="5"/>
        <v>170.84802959054005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1.2295800000000001</v>
      </c>
      <c r="E74">
        <f>GT_NG!S74</f>
        <v>1.8715403291070947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9.19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162.54999999999998</v>
      </c>
      <c r="AB74" s="76">
        <f>-STOA!Q74</f>
        <v>0</v>
      </c>
      <c r="AC74">
        <f t="shared" si="3"/>
        <v>1.3637607385670352</v>
      </c>
      <c r="AD74">
        <f t="shared" si="4"/>
        <v>173.47735959054003</v>
      </c>
      <c r="AE74">
        <f>'IDT-1'!E74</f>
        <v>0</v>
      </c>
      <c r="AF74" s="25"/>
      <c r="AG74">
        <f t="shared" si="5"/>
        <v>173.47735959054003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1.2295800000000001</v>
      </c>
      <c r="E75">
        <f>GT_NG!S75</f>
        <v>1.8865929322902619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0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172.17</v>
      </c>
      <c r="AB75" s="76">
        <f>-STOA!Q75</f>
        <v>0</v>
      </c>
      <c r="AC75">
        <f t="shared" si="3"/>
        <v>1.3672321488718637</v>
      </c>
      <c r="AD75">
        <f t="shared" si="4"/>
        <v>173.91894078341838</v>
      </c>
      <c r="AE75">
        <f>'IDT-1'!E75</f>
        <v>0</v>
      </c>
      <c r="AF75" s="25"/>
      <c r="AG75">
        <f t="shared" si="5"/>
        <v>173.91894078341838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1.2295800000000001</v>
      </c>
      <c r="E76">
        <f>GT_NG!S76</f>
        <v>1.8865929322902619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0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172.17</v>
      </c>
      <c r="AB76" s="76">
        <f>-STOA!Q76</f>
        <v>0</v>
      </c>
      <c r="AC76">
        <f t="shared" si="3"/>
        <v>1.3672321488718637</v>
      </c>
      <c r="AD76">
        <f t="shared" si="4"/>
        <v>173.91894078341838</v>
      </c>
      <c r="AE76">
        <f>'IDT-1'!E76</f>
        <v>0</v>
      </c>
      <c r="AF76" s="25"/>
      <c r="AG76">
        <f t="shared" si="5"/>
        <v>173.91894078341838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1.2295800000000001</v>
      </c>
      <c r="E77">
        <f>GT_NG!S77</f>
        <v>1.8865929322902619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0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172.17</v>
      </c>
      <c r="AB77" s="76">
        <f>-STOA!Q77</f>
        <v>0</v>
      </c>
      <c r="AC77">
        <f t="shared" si="3"/>
        <v>1.3672321488718637</v>
      </c>
      <c r="AD77">
        <f t="shared" si="4"/>
        <v>173.91894078341838</v>
      </c>
      <c r="AE77">
        <f>'IDT-1'!E77</f>
        <v>0</v>
      </c>
      <c r="AF77" s="25"/>
      <c r="AG77">
        <f t="shared" si="5"/>
        <v>173.91894078341838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1.2295800000000001</v>
      </c>
      <c r="E78">
        <f>GT_NG!S78</f>
        <v>1.8865929322902619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0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172.17</v>
      </c>
      <c r="AB78" s="76">
        <f>-STOA!Q78</f>
        <v>0</v>
      </c>
      <c r="AC78">
        <f t="shared" si="3"/>
        <v>1.3672321488718637</v>
      </c>
      <c r="AD78">
        <f t="shared" si="4"/>
        <v>173.91894078341838</v>
      </c>
      <c r="AE78">
        <f>'IDT-1'!E78</f>
        <v>0</v>
      </c>
      <c r="AF78" s="25"/>
      <c r="AG78">
        <f t="shared" si="5"/>
        <v>173.91894078341838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1.2295800000000001</v>
      </c>
      <c r="E79">
        <f>GT_NG!S79</f>
        <v>1.9365904912004201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172.17</v>
      </c>
      <c r="AB79" s="76">
        <f>-STOA!Q79</f>
        <v>0</v>
      </c>
      <c r="AC79">
        <f t="shared" si="3"/>
        <v>1.3676221298313631</v>
      </c>
      <c r="AD79">
        <f t="shared" si="4"/>
        <v>173.96854836136905</v>
      </c>
      <c r="AE79">
        <f>'IDT-1'!E79</f>
        <v>0</v>
      </c>
      <c r="AF79" s="25"/>
      <c r="AG79">
        <f t="shared" si="5"/>
        <v>173.96854836136905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1.2295800000000001</v>
      </c>
      <c r="E80">
        <f>GT_NG!S80</f>
        <v>1.9365904912004201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172.17</v>
      </c>
      <c r="AB80" s="76">
        <f>-STOA!Q80</f>
        <v>0</v>
      </c>
      <c r="AC80">
        <f t="shared" si="3"/>
        <v>1.3676221298313631</v>
      </c>
      <c r="AD80">
        <f t="shared" si="4"/>
        <v>173.96854836136905</v>
      </c>
      <c r="AE80">
        <f>'IDT-1'!E80</f>
        <v>0</v>
      </c>
      <c r="AF80" s="25"/>
      <c r="AG80">
        <f t="shared" si="5"/>
        <v>173.96854836136905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1.2295800000000001</v>
      </c>
      <c r="E81">
        <f>GT_NG!S81</f>
        <v>1.9365904912004201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9.4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156.77000000000001</v>
      </c>
      <c r="AB81" s="76">
        <f>-STOA!Q81</f>
        <v>0</v>
      </c>
      <c r="AC81">
        <f t="shared" si="3"/>
        <v>1.3208221298313632</v>
      </c>
      <c r="AD81">
        <f t="shared" si="4"/>
        <v>168.01534836136906</v>
      </c>
      <c r="AE81">
        <f>'IDT-1'!E81</f>
        <v>0</v>
      </c>
      <c r="AF81" s="25"/>
      <c r="AG81">
        <f t="shared" si="5"/>
        <v>168.01534836136906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1.2295800000000001</v>
      </c>
      <c r="E82">
        <f>GT_NG!S82</f>
        <v>1.9365904912004201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18.079999999999998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156.77000000000001</v>
      </c>
      <c r="AB82" s="76">
        <f>-STOA!Q82</f>
        <v>0</v>
      </c>
      <c r="AC82">
        <f t="shared" si="3"/>
        <v>1.3885261298313634</v>
      </c>
      <c r="AD82">
        <f t="shared" si="4"/>
        <v>176.62764436136905</v>
      </c>
      <c r="AE82">
        <f>'IDT-1'!E82</f>
        <v>0</v>
      </c>
      <c r="AF82" s="25"/>
      <c r="AG82">
        <f t="shared" si="5"/>
        <v>176.62764436136905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1.2295800000000001</v>
      </c>
      <c r="E83">
        <f>GT_NG!S83</f>
        <v>1.9365904912004201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18.079999999999998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132.72</v>
      </c>
      <c r="AB83" s="76">
        <f>-STOA!Q83</f>
        <v>0</v>
      </c>
      <c r="AC83">
        <f t="shared" si="3"/>
        <v>1.2009361298313632</v>
      </c>
      <c r="AD83">
        <f t="shared" si="4"/>
        <v>152.76523436136904</v>
      </c>
      <c r="AE83">
        <f>'IDT-1'!E83</f>
        <v>0</v>
      </c>
      <c r="AF83" s="25"/>
      <c r="AG83">
        <f t="shared" si="5"/>
        <v>152.76523436136904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1.2295800000000001</v>
      </c>
      <c r="E84">
        <f>GT_NG!S84</f>
        <v>1.9365904912004201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18.079999999999998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132.72</v>
      </c>
      <c r="AB84" s="76">
        <f>-STOA!Q84</f>
        <v>0</v>
      </c>
      <c r="AC84">
        <f t="shared" si="3"/>
        <v>1.2009361298313632</v>
      </c>
      <c r="AD84">
        <f t="shared" si="4"/>
        <v>152.76523436136904</v>
      </c>
      <c r="AE84">
        <f>'IDT-1'!E84</f>
        <v>0</v>
      </c>
      <c r="AF84" s="25"/>
      <c r="AG84">
        <f t="shared" si="5"/>
        <v>152.76523436136904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1.2295800000000001</v>
      </c>
      <c r="E85">
        <f>GT_NG!S85</f>
        <v>1.9365904912004201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18.079999999999998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124.08</v>
      </c>
      <c r="AB85" s="76">
        <f>-STOA!Q85</f>
        <v>0</v>
      </c>
      <c r="AC85">
        <f t="shared" si="3"/>
        <v>1.1335441298313631</v>
      </c>
      <c r="AD85">
        <f t="shared" si="4"/>
        <v>144.19262636136904</v>
      </c>
      <c r="AE85">
        <f>'IDT-1'!E85</f>
        <v>0</v>
      </c>
      <c r="AF85" s="25"/>
      <c r="AG85">
        <f t="shared" si="5"/>
        <v>144.19262636136904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1.2295800000000001</v>
      </c>
      <c r="E86">
        <f>GT_NG!S86</f>
        <v>1.9365904912004201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18.079999999999998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0</v>
      </c>
      <c r="AA86" s="76">
        <f>STOA!K86</f>
        <v>124.08</v>
      </c>
      <c r="AB86" s="76">
        <f>-STOA!Q86</f>
        <v>0</v>
      </c>
      <c r="AC86">
        <f t="shared" si="3"/>
        <v>1.1335441298313631</v>
      </c>
      <c r="AD86">
        <f t="shared" si="4"/>
        <v>144.19262636136904</v>
      </c>
      <c r="AE86">
        <f>'IDT-1'!E86</f>
        <v>0</v>
      </c>
      <c r="AF86" s="25"/>
      <c r="AG86">
        <f t="shared" si="5"/>
        <v>144.19262636136904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1.2295800000000001</v>
      </c>
      <c r="E87">
        <f>GT_NG!S87</f>
        <v>1.9365904912004201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19.059999999999999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0</v>
      </c>
      <c r="AA87" s="76">
        <f>STOA!K87</f>
        <v>124.08</v>
      </c>
      <c r="AB87" s="76">
        <f>-STOA!Q87</f>
        <v>0</v>
      </c>
      <c r="AC87">
        <f t="shared" si="3"/>
        <v>1.1411881298313633</v>
      </c>
      <c r="AD87">
        <f t="shared" si="4"/>
        <v>145.16498236136906</v>
      </c>
      <c r="AE87">
        <f>'IDT-1'!E87</f>
        <v>0</v>
      </c>
      <c r="AF87" s="25"/>
      <c r="AG87">
        <f t="shared" si="5"/>
        <v>145.16498236136906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1.2295800000000001</v>
      </c>
      <c r="E88">
        <f>GT_NG!S88</f>
        <v>1.9365904912004201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19.059999999999999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0</v>
      </c>
      <c r="AA88" s="76">
        <f>STOA!K88</f>
        <v>124.08</v>
      </c>
      <c r="AB88" s="76">
        <f>-STOA!Q88</f>
        <v>0</v>
      </c>
      <c r="AC88">
        <f t="shared" si="3"/>
        <v>1.1411881298313633</v>
      </c>
      <c r="AD88">
        <f t="shared" si="4"/>
        <v>145.16498236136906</v>
      </c>
      <c r="AE88">
        <f>'IDT-1'!E88</f>
        <v>0</v>
      </c>
      <c r="AF88" s="25"/>
      <c r="AG88">
        <f t="shared" si="5"/>
        <v>145.16498236136906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1.2295800000000001</v>
      </c>
      <c r="E89">
        <f>GT_NG!S89</f>
        <v>1.9365904912004201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19.059999999999999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0</v>
      </c>
      <c r="AA89" s="76">
        <f>STOA!K89</f>
        <v>124.08</v>
      </c>
      <c r="AB89" s="76">
        <f>-STOA!Q89</f>
        <v>0</v>
      </c>
      <c r="AC89">
        <f t="shared" si="3"/>
        <v>1.1411881298313633</v>
      </c>
      <c r="AD89">
        <f t="shared" si="4"/>
        <v>145.16498236136906</v>
      </c>
      <c r="AE89">
        <f>'IDT-1'!E89</f>
        <v>0</v>
      </c>
      <c r="AF89" s="25"/>
      <c r="AG89">
        <f t="shared" si="5"/>
        <v>145.16498236136906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1.2295800000000001</v>
      </c>
      <c r="E90">
        <f>GT_NG!S90</f>
        <v>1.9365904912004201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19.059999999999999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0</v>
      </c>
      <c r="AA90" s="76">
        <f>STOA!K90</f>
        <v>115.41</v>
      </c>
      <c r="AB90" s="76">
        <f>-STOA!Q90</f>
        <v>0</v>
      </c>
      <c r="AC90">
        <f t="shared" si="3"/>
        <v>1.0735621298313631</v>
      </c>
      <c r="AD90">
        <f t="shared" si="4"/>
        <v>136.56260836136903</v>
      </c>
      <c r="AE90">
        <f>'IDT-1'!E90</f>
        <v>0</v>
      </c>
      <c r="AF90" s="25"/>
      <c r="AG90">
        <f t="shared" si="5"/>
        <v>136.56260836136903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1.2295800000000001</v>
      </c>
      <c r="E91">
        <f>GT_NG!S91</f>
        <v>1.9365904912004201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0</v>
      </c>
      <c r="AA91" s="76">
        <f>STOA!K91</f>
        <v>103.86999999999999</v>
      </c>
      <c r="AB91" s="76">
        <f>-STOA!Q91</f>
        <v>0</v>
      </c>
      <c r="AC91">
        <f t="shared" si="3"/>
        <v>0.98847123977997664</v>
      </c>
      <c r="AD91">
        <f t="shared" si="4"/>
        <v>125.73861078329395</v>
      </c>
      <c r="AE91">
        <f>'IDT-1'!E91</f>
        <v>0</v>
      </c>
      <c r="AF91" s="25"/>
      <c r="AG91">
        <f t="shared" si="5"/>
        <v>125.73861078329395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1.2295800000000001</v>
      </c>
      <c r="E92">
        <f>GT_NG!S92</f>
        <v>1.9365904912004201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0</v>
      </c>
      <c r="AA92" s="76">
        <f>STOA!K92</f>
        <v>103.86999999999999</v>
      </c>
      <c r="AB92" s="76">
        <f>-STOA!Q92</f>
        <v>0</v>
      </c>
      <c r="AC92">
        <f t="shared" si="3"/>
        <v>0.98847123977997664</v>
      </c>
      <c r="AD92">
        <f t="shared" si="4"/>
        <v>125.73861078329395</v>
      </c>
      <c r="AE92">
        <f>'IDT-1'!E92</f>
        <v>0</v>
      </c>
      <c r="AF92" s="25"/>
      <c r="AG92">
        <f t="shared" si="5"/>
        <v>125.73861078329395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1.2295800000000001</v>
      </c>
      <c r="E93">
        <f>GT_NG!S93</f>
        <v>1.9365904912004201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0</v>
      </c>
      <c r="AA93" s="76">
        <f>STOA!K93</f>
        <v>115.41999999999999</v>
      </c>
      <c r="AB93" s="76">
        <f>-STOA!Q93</f>
        <v>0</v>
      </c>
      <c r="AC93">
        <f t="shared" si="3"/>
        <v>1.1571744226060199</v>
      </c>
      <c r="AD93">
        <f t="shared" si="4"/>
        <v>127.11990760046793</v>
      </c>
      <c r="AE93">
        <f>'IDT-1'!E93</f>
        <v>0</v>
      </c>
      <c r="AF93" s="25"/>
      <c r="AG93">
        <f t="shared" si="5"/>
        <v>127.11990760046793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-10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1.2295800000000001</v>
      </c>
      <c r="E94">
        <f>GT_NG!S94</f>
        <v>1.9365904912004201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0</v>
      </c>
      <c r="AA94" s="76">
        <f>STOA!K94</f>
        <v>115.41999999999999</v>
      </c>
      <c r="AB94" s="76">
        <f>-STOA!Q94</f>
        <v>0</v>
      </c>
      <c r="AC94">
        <f t="shared" si="3"/>
        <v>1.1571744226060199</v>
      </c>
      <c r="AD94">
        <f t="shared" si="4"/>
        <v>127.11990760046793</v>
      </c>
      <c r="AE94">
        <f>'IDT-1'!E94</f>
        <v>0</v>
      </c>
      <c r="AF94" s="25"/>
      <c r="AG94">
        <f t="shared" si="5"/>
        <v>127.11990760046793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-10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1.2295800000000001</v>
      </c>
      <c r="E95">
        <f>GT_NG!S95</f>
        <v>1.9365904912004201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0</v>
      </c>
      <c r="AA95" s="76">
        <f>STOA!K95</f>
        <v>115.41999999999999</v>
      </c>
      <c r="AB95" s="76">
        <f>-STOA!Q95</f>
        <v>0</v>
      </c>
      <c r="AC95">
        <f t="shared" si="3"/>
        <v>1.1571744226060199</v>
      </c>
      <c r="AD95">
        <f t="shared" si="4"/>
        <v>127.11990760046793</v>
      </c>
      <c r="AE95">
        <f>'IDT-1'!E95</f>
        <v>0</v>
      </c>
      <c r="AF95" s="25"/>
      <c r="AG95">
        <f t="shared" si="5"/>
        <v>127.11990760046793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-10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1.2295800000000001</v>
      </c>
      <c r="E96">
        <f>GT_NG!S96</f>
        <v>1.9365904912004201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0</v>
      </c>
      <c r="AA96" s="76">
        <f>STOA!K96</f>
        <v>115.41999999999999</v>
      </c>
      <c r="AB96" s="76">
        <f>-STOA!Q96</f>
        <v>0</v>
      </c>
      <c r="AC96">
        <f t="shared" si="3"/>
        <v>1.1571744226060199</v>
      </c>
      <c r="AD96">
        <f t="shared" si="4"/>
        <v>127.11990760046793</v>
      </c>
      <c r="AE96">
        <f>'IDT-1'!E96</f>
        <v>0</v>
      </c>
      <c r="AF96" s="25"/>
      <c r="AG96">
        <f t="shared" si="5"/>
        <v>127.11990760046793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-10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1.2295800000000001</v>
      </c>
      <c r="E97">
        <f>GT_NG!S97</f>
        <v>1.9365904912004201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0</v>
      </c>
      <c r="AA97" s="76">
        <f>STOA!K97</f>
        <v>115.41999999999999</v>
      </c>
      <c r="AB97" s="76">
        <f>-STOA!Q97</f>
        <v>0</v>
      </c>
      <c r="AC97">
        <f t="shared" si="3"/>
        <v>1.1964810140190414</v>
      </c>
      <c r="AD97">
        <f t="shared" si="4"/>
        <v>122.0806010090549</v>
      </c>
      <c r="AE97">
        <f>'IDT-1'!E97</f>
        <v>0</v>
      </c>
      <c r="AF97" s="25"/>
      <c r="AG97">
        <f t="shared" si="5"/>
        <v>122.0806010090549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-15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1.2295800000000001</v>
      </c>
      <c r="E98">
        <f>GT_NG!S98</f>
        <v>1.9365904912004201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0</v>
      </c>
      <c r="AA98" s="76">
        <f>STOA!K98</f>
        <v>115.41999999999999</v>
      </c>
      <c r="AB98" s="76">
        <f>-STOA!Q98</f>
        <v>0</v>
      </c>
      <c r="AC98">
        <f t="shared" si="3"/>
        <v>1.1964810140190414</v>
      </c>
      <c r="AD98">
        <f t="shared" si="4"/>
        <v>122.0806010090549</v>
      </c>
      <c r="AE98">
        <f>'IDT-1'!E98</f>
        <v>0</v>
      </c>
      <c r="AF98" s="25"/>
      <c r="AG98">
        <f t="shared" si="5"/>
        <v>122.0806010090549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-15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4.5992725120033259E-2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0.38568137410226594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3.4490374999999993</v>
      </c>
      <c r="AB99" s="76">
        <f t="shared" si="6"/>
        <v>0</v>
      </c>
      <c r="AC99">
        <f t="shared" si="6"/>
        <v>3.2133872898998224E-2</v>
      </c>
      <c r="AD99">
        <f t="shared" si="6"/>
        <v>3.6679504063233028</v>
      </c>
      <c r="AE99">
        <f t="shared" si="6"/>
        <v>0</v>
      </c>
      <c r="AG99">
        <f t="shared" si="6"/>
        <v>3.6679504063233028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-0.20899999999999999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45695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9.620000000000001</v>
      </c>
      <c r="AB3" s="76">
        <f>-STOA!R3</f>
        <v>0</v>
      </c>
      <c r="AC3">
        <f>SUMIF(B3:AB3,"&gt;0")*$AC$2-SUMIF(B3:AB3,"&lt;0")*($AC$2/(1-$AC$2))+SUMIF(AI3:AR3,"&gt;0")*$AC$2-SUMIF(AI3:AR3,"&lt;0")*($AC$2/(1-$AC$2))</f>
        <v>0.15904380547196889</v>
      </c>
      <c r="AD3">
        <f>SUM(B3:AB3,AI3:AV3)-AC3</f>
        <v>20.231187665293273</v>
      </c>
      <c r="AE3">
        <f>'IDT-1'!D3</f>
        <v>0</v>
      </c>
      <c r="AF3" s="25"/>
      <c r="AG3">
        <f>SUM(AD3:AF3)</f>
        <v>20.231187665293273</v>
      </c>
      <c r="AI3" s="35">
        <f>PXIL!L3</f>
        <v>0</v>
      </c>
      <c r="AJ3" s="35">
        <f>PXIL!R3</f>
        <v>0</v>
      </c>
      <c r="AK3" s="35">
        <f>RTM_IEX!L3</f>
        <v>5.77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9.620000000000001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0.15904380547196889</v>
      </c>
      <c r="AD4">
        <f t="shared" ref="AD4:AD67" si="1">SUM(B4:AB4,AI4:AV4)-AC4</f>
        <v>20.231187665293273</v>
      </c>
      <c r="AE4">
        <f>'IDT-1'!D4</f>
        <v>0</v>
      </c>
      <c r="AF4" s="25"/>
      <c r="AG4">
        <f t="shared" ref="AG4:AG67" si="2">SUM(AD4:AF4)</f>
        <v>20.231187665293273</v>
      </c>
      <c r="AI4" s="35">
        <f>PXIL!L4</f>
        <v>0</v>
      </c>
      <c r="AJ4" s="35">
        <f>PXIL!R4</f>
        <v>0</v>
      </c>
      <c r="AK4" s="35">
        <f>RTM_IEX!L4</f>
        <v>5.77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9.620000000000001</v>
      </c>
      <c r="AB5" s="76">
        <f>-STOA!R5</f>
        <v>0</v>
      </c>
      <c r="AC5">
        <f t="shared" si="0"/>
        <v>0.15756180547196888</v>
      </c>
      <c r="AD5">
        <f t="shared" si="1"/>
        <v>20.042669665293275</v>
      </c>
      <c r="AE5">
        <f>'IDT-1'!D5</f>
        <v>0</v>
      </c>
      <c r="AF5" s="25"/>
      <c r="AG5">
        <f t="shared" si="2"/>
        <v>20.042669665293275</v>
      </c>
      <c r="AI5" s="35">
        <f>PXIL!L5</f>
        <v>0</v>
      </c>
      <c r="AJ5" s="35">
        <f>PXIL!R5</f>
        <v>0</v>
      </c>
      <c r="AK5" s="35">
        <f>RTM_IEX!L5</f>
        <v>5.58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9.620000000000001</v>
      </c>
      <c r="AB6" s="76">
        <f>-STOA!R6</f>
        <v>0</v>
      </c>
      <c r="AC6">
        <f t="shared" si="0"/>
        <v>0.15529980547196889</v>
      </c>
      <c r="AD6">
        <f t="shared" si="1"/>
        <v>19.754931665293274</v>
      </c>
      <c r="AE6">
        <f>'IDT-1'!D6</f>
        <v>0</v>
      </c>
      <c r="AF6" s="25"/>
      <c r="AG6">
        <f t="shared" si="2"/>
        <v>19.754931665293274</v>
      </c>
      <c r="AI6" s="35">
        <f>PXIL!L6</f>
        <v>0</v>
      </c>
      <c r="AJ6" s="35">
        <f>PXIL!R6</f>
        <v>0</v>
      </c>
      <c r="AK6" s="35">
        <f>RTM_IEX!L6</f>
        <v>5.29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9.620000000000001</v>
      </c>
      <c r="AB7" s="76">
        <f>-STOA!R7</f>
        <v>0</v>
      </c>
      <c r="AC7">
        <f t="shared" si="0"/>
        <v>0.1515558054719689</v>
      </c>
      <c r="AD7">
        <f t="shared" si="1"/>
        <v>19.278675665293274</v>
      </c>
      <c r="AE7">
        <f>'IDT-1'!D7</f>
        <v>0</v>
      </c>
      <c r="AF7" s="25"/>
      <c r="AG7">
        <f t="shared" si="2"/>
        <v>19.278675665293274</v>
      </c>
      <c r="AI7" s="35">
        <f>PXIL!L7</f>
        <v>0</v>
      </c>
      <c r="AJ7" s="35">
        <f>PXIL!R7</f>
        <v>0</v>
      </c>
      <c r="AK7" s="35">
        <f>RTM_IEX!L7</f>
        <v>4.8099999999999996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9.620000000000001</v>
      </c>
      <c r="AB8" s="76">
        <f>-STOA!R8</f>
        <v>0</v>
      </c>
      <c r="AC8">
        <f t="shared" si="0"/>
        <v>0.1515558054719689</v>
      </c>
      <c r="AD8">
        <f t="shared" si="1"/>
        <v>19.278675665293274</v>
      </c>
      <c r="AE8">
        <f>'IDT-1'!D8</f>
        <v>0</v>
      </c>
      <c r="AF8" s="25"/>
      <c r="AG8">
        <f t="shared" si="2"/>
        <v>19.278675665293274</v>
      </c>
      <c r="AI8" s="35">
        <f>PXIL!L8</f>
        <v>0</v>
      </c>
      <c r="AJ8" s="35">
        <f>PXIL!R8</f>
        <v>0</v>
      </c>
      <c r="AK8" s="35">
        <f>RTM_IEX!L8</f>
        <v>4.8099999999999996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9.620000000000001</v>
      </c>
      <c r="AB9" s="76">
        <f>-STOA!R9</f>
        <v>0</v>
      </c>
      <c r="AC9">
        <f t="shared" si="0"/>
        <v>0.1515558054719689</v>
      </c>
      <c r="AD9">
        <f t="shared" si="1"/>
        <v>19.278675665293274</v>
      </c>
      <c r="AE9">
        <f>'IDT-1'!D9</f>
        <v>0</v>
      </c>
      <c r="AF9" s="25"/>
      <c r="AG9">
        <f t="shared" si="2"/>
        <v>19.278675665293274</v>
      </c>
      <c r="AI9" s="35">
        <f>PXIL!L9</f>
        <v>0</v>
      </c>
      <c r="AJ9" s="35">
        <f>PXIL!R9</f>
        <v>0</v>
      </c>
      <c r="AK9" s="35">
        <f>RTM_IEX!L9</f>
        <v>4.8099999999999996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9.620000000000001</v>
      </c>
      <c r="AB10" s="76">
        <f>-STOA!R10</f>
        <v>0</v>
      </c>
      <c r="AC10">
        <f t="shared" si="0"/>
        <v>0.1515558054719689</v>
      </c>
      <c r="AD10">
        <f t="shared" si="1"/>
        <v>19.278675665293274</v>
      </c>
      <c r="AE10">
        <f>'IDT-1'!D10</f>
        <v>0</v>
      </c>
      <c r="AF10" s="25"/>
      <c r="AG10">
        <f t="shared" si="2"/>
        <v>19.278675665293274</v>
      </c>
      <c r="AI10" s="35">
        <f>PXIL!L10</f>
        <v>0</v>
      </c>
      <c r="AJ10" s="35">
        <f>PXIL!R10</f>
        <v>0</v>
      </c>
      <c r="AK10" s="35">
        <f>RTM_IEX!L10</f>
        <v>4.8099999999999996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9.620000000000001</v>
      </c>
      <c r="AB11" s="76">
        <f>-STOA!R11</f>
        <v>0</v>
      </c>
      <c r="AC11">
        <f t="shared" si="0"/>
        <v>0.1515558054719689</v>
      </c>
      <c r="AD11">
        <f t="shared" si="1"/>
        <v>19.278675665293274</v>
      </c>
      <c r="AE11">
        <f>'IDT-1'!D11</f>
        <v>0</v>
      </c>
      <c r="AF11" s="25"/>
      <c r="AG11">
        <f t="shared" si="2"/>
        <v>19.278675665293274</v>
      </c>
      <c r="AI11" s="35">
        <f>PXIL!L11</f>
        <v>0</v>
      </c>
      <c r="AJ11" s="35">
        <f>PXIL!R11</f>
        <v>0</v>
      </c>
      <c r="AK11" s="35">
        <f>RTM_IEX!L11</f>
        <v>4.8099999999999996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9.620000000000001</v>
      </c>
      <c r="AB12" s="76">
        <f>-STOA!R12</f>
        <v>0</v>
      </c>
      <c r="AC12">
        <f t="shared" si="0"/>
        <v>0.1515558054719689</v>
      </c>
      <c r="AD12">
        <f t="shared" si="1"/>
        <v>19.278675665293274</v>
      </c>
      <c r="AE12">
        <f>'IDT-1'!D12</f>
        <v>0</v>
      </c>
      <c r="AF12" s="25"/>
      <c r="AG12">
        <f t="shared" si="2"/>
        <v>19.278675665293274</v>
      </c>
      <c r="AI12" s="35">
        <f>PXIL!L12</f>
        <v>0</v>
      </c>
      <c r="AJ12" s="35">
        <f>PXIL!R12</f>
        <v>0</v>
      </c>
      <c r="AK12" s="35">
        <f>RTM_IEX!L12</f>
        <v>4.8099999999999996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9.620000000000001</v>
      </c>
      <c r="AB13" s="76">
        <f>-STOA!R13</f>
        <v>0</v>
      </c>
      <c r="AC13">
        <f t="shared" si="0"/>
        <v>0.15077580547196889</v>
      </c>
      <c r="AD13">
        <f t="shared" si="1"/>
        <v>19.179455665293272</v>
      </c>
      <c r="AE13">
        <f>'IDT-1'!D13</f>
        <v>0</v>
      </c>
      <c r="AF13" s="25"/>
      <c r="AG13">
        <f t="shared" si="2"/>
        <v>19.179455665293272</v>
      </c>
      <c r="AI13" s="35">
        <f>PXIL!L13</f>
        <v>0</v>
      </c>
      <c r="AJ13" s="35">
        <f>PXIL!R13</f>
        <v>0</v>
      </c>
      <c r="AK13" s="35">
        <f>RTM_IEX!L13</f>
        <v>4.71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9.620000000000001</v>
      </c>
      <c r="AB14" s="76">
        <f>-STOA!R14</f>
        <v>0</v>
      </c>
      <c r="AC14">
        <f t="shared" si="0"/>
        <v>0.15077580547196889</v>
      </c>
      <c r="AD14">
        <f t="shared" si="1"/>
        <v>19.179455665293272</v>
      </c>
      <c r="AE14">
        <f>'IDT-1'!D14</f>
        <v>0</v>
      </c>
      <c r="AF14" s="25"/>
      <c r="AG14">
        <f t="shared" si="2"/>
        <v>19.179455665293272</v>
      </c>
      <c r="AI14" s="35">
        <f>PXIL!L14</f>
        <v>0</v>
      </c>
      <c r="AJ14" s="35">
        <f>PXIL!R14</f>
        <v>0</v>
      </c>
      <c r="AK14" s="35">
        <f>RTM_IEX!L14</f>
        <v>4.71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9.620000000000001</v>
      </c>
      <c r="AB15" s="76">
        <f>-STOA!R15</f>
        <v>0</v>
      </c>
      <c r="AC15">
        <f t="shared" si="0"/>
        <v>0.15077580547196889</v>
      </c>
      <c r="AD15">
        <f t="shared" si="1"/>
        <v>19.179455665293272</v>
      </c>
      <c r="AE15">
        <f>'IDT-1'!D15</f>
        <v>0</v>
      </c>
      <c r="AF15" s="25"/>
      <c r="AG15">
        <f t="shared" si="2"/>
        <v>19.179455665293272</v>
      </c>
      <c r="AI15" s="35">
        <f>PXIL!L15</f>
        <v>0</v>
      </c>
      <c r="AJ15" s="35">
        <f>PXIL!R15</f>
        <v>0</v>
      </c>
      <c r="AK15" s="35">
        <f>RTM_IEX!L15</f>
        <v>4.71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9.620000000000001</v>
      </c>
      <c r="AB16" s="76">
        <f>-STOA!R16</f>
        <v>0</v>
      </c>
      <c r="AC16">
        <f t="shared" si="0"/>
        <v>0.15077580547196889</v>
      </c>
      <c r="AD16">
        <f t="shared" si="1"/>
        <v>19.179455665293272</v>
      </c>
      <c r="AE16">
        <f>'IDT-1'!D16</f>
        <v>0</v>
      </c>
      <c r="AF16" s="25"/>
      <c r="AG16">
        <f t="shared" si="2"/>
        <v>19.179455665293272</v>
      </c>
      <c r="AI16" s="35">
        <f>PXIL!L16</f>
        <v>0</v>
      </c>
      <c r="AJ16" s="35">
        <f>PXIL!R16</f>
        <v>0</v>
      </c>
      <c r="AK16" s="35">
        <f>RTM_IEX!L16</f>
        <v>4.71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9.620000000000001</v>
      </c>
      <c r="AB17" s="76">
        <f>-STOA!R17</f>
        <v>0</v>
      </c>
      <c r="AC17">
        <f t="shared" si="0"/>
        <v>0.15077580547196889</v>
      </c>
      <c r="AD17">
        <f t="shared" si="1"/>
        <v>19.179455665293272</v>
      </c>
      <c r="AE17">
        <f>'IDT-1'!D17</f>
        <v>0</v>
      </c>
      <c r="AF17" s="25"/>
      <c r="AG17">
        <f t="shared" si="2"/>
        <v>19.179455665293272</v>
      </c>
      <c r="AI17" s="35">
        <f>PXIL!L17</f>
        <v>0</v>
      </c>
      <c r="AJ17" s="35">
        <f>PXIL!R17</f>
        <v>0</v>
      </c>
      <c r="AK17" s="35">
        <f>RTM_IEX!L17</f>
        <v>4.71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9.620000000000001</v>
      </c>
      <c r="AB18" s="76">
        <f>-STOA!R18</f>
        <v>0</v>
      </c>
      <c r="AC18">
        <f t="shared" si="0"/>
        <v>0.1515558054719689</v>
      </c>
      <c r="AD18">
        <f t="shared" si="1"/>
        <v>19.278675665293274</v>
      </c>
      <c r="AE18">
        <f>'IDT-1'!D18</f>
        <v>0</v>
      </c>
      <c r="AF18" s="25"/>
      <c r="AG18">
        <f t="shared" si="2"/>
        <v>19.278675665293274</v>
      </c>
      <c r="AI18" s="35">
        <f>PXIL!L18</f>
        <v>0</v>
      </c>
      <c r="AJ18" s="35">
        <f>PXIL!R18</f>
        <v>0</v>
      </c>
      <c r="AK18" s="35">
        <f>RTM_IEX!L18</f>
        <v>4.8099999999999996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9.620000000000001</v>
      </c>
      <c r="AB19" s="76">
        <f>-STOA!R19</f>
        <v>0</v>
      </c>
      <c r="AC19">
        <f t="shared" si="0"/>
        <v>0.15451980547196889</v>
      </c>
      <c r="AD19">
        <f t="shared" si="1"/>
        <v>19.655711665293271</v>
      </c>
      <c r="AE19">
        <f>'IDT-1'!D19</f>
        <v>0</v>
      </c>
      <c r="AF19" s="25"/>
      <c r="AG19">
        <f t="shared" si="2"/>
        <v>19.655711665293271</v>
      </c>
      <c r="AI19" s="35">
        <f>PXIL!L19</f>
        <v>0</v>
      </c>
      <c r="AJ19" s="35">
        <f>PXIL!R19</f>
        <v>0</v>
      </c>
      <c r="AK19" s="35">
        <f>RTM_IEX!L19</f>
        <v>5.19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9.620000000000001</v>
      </c>
      <c r="AB20" s="76">
        <f>-STOA!R20</f>
        <v>0</v>
      </c>
      <c r="AC20">
        <f t="shared" si="0"/>
        <v>0.15982380547196889</v>
      </c>
      <c r="AD20">
        <f t="shared" si="1"/>
        <v>20.330407665293272</v>
      </c>
      <c r="AE20">
        <f>'IDT-1'!D20</f>
        <v>0</v>
      </c>
      <c r="AF20" s="25"/>
      <c r="AG20">
        <f t="shared" si="2"/>
        <v>20.330407665293272</v>
      </c>
      <c r="AI20" s="35">
        <f>PXIL!L20</f>
        <v>0</v>
      </c>
      <c r="AJ20" s="35">
        <f>PXIL!R20</f>
        <v>0</v>
      </c>
      <c r="AK20" s="35">
        <f>RTM_IEX!L20</f>
        <v>5.87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9.620000000000001</v>
      </c>
      <c r="AB21" s="76">
        <f>-STOA!R21</f>
        <v>0</v>
      </c>
      <c r="AC21">
        <f t="shared" si="0"/>
        <v>0.16504980547196887</v>
      </c>
      <c r="AD21">
        <f t="shared" si="1"/>
        <v>20.995181665293273</v>
      </c>
      <c r="AE21">
        <f>'IDT-1'!D21</f>
        <v>0</v>
      </c>
      <c r="AF21" s="25"/>
      <c r="AG21">
        <f t="shared" si="2"/>
        <v>20.995181665293273</v>
      </c>
      <c r="AI21" s="35">
        <f>PXIL!L21</f>
        <v>0</v>
      </c>
      <c r="AJ21" s="35">
        <f>PXIL!R21</f>
        <v>0</v>
      </c>
      <c r="AK21" s="35">
        <f>RTM_IEX!L21</f>
        <v>6.54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9.620000000000001</v>
      </c>
      <c r="AB22" s="76">
        <f>-STOA!R22</f>
        <v>0</v>
      </c>
      <c r="AC22">
        <f t="shared" si="0"/>
        <v>0.16879380547196887</v>
      </c>
      <c r="AD22">
        <f t="shared" si="1"/>
        <v>21.471437665293276</v>
      </c>
      <c r="AE22">
        <f>'IDT-1'!D22</f>
        <v>0</v>
      </c>
      <c r="AF22" s="25"/>
      <c r="AG22">
        <f t="shared" si="2"/>
        <v>21.471437665293276</v>
      </c>
      <c r="AI22" s="35">
        <f>PXIL!L22</f>
        <v>0</v>
      </c>
      <c r="AJ22" s="35">
        <f>PXIL!R22</f>
        <v>0</v>
      </c>
      <c r="AK22" s="35">
        <f>RTM_IEX!L22</f>
        <v>7.02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9.620000000000001</v>
      </c>
      <c r="AB23" s="76">
        <f>-STOA!R23</f>
        <v>0</v>
      </c>
      <c r="AC23">
        <f t="shared" si="0"/>
        <v>0.18228780547196888</v>
      </c>
      <c r="AD23">
        <f t="shared" si="1"/>
        <v>23.187943665293272</v>
      </c>
      <c r="AE23">
        <f>'IDT-1'!D23</f>
        <v>0</v>
      </c>
      <c r="AF23" s="25"/>
      <c r="AG23">
        <f t="shared" si="2"/>
        <v>23.187943665293272</v>
      </c>
      <c r="AI23" s="35">
        <f>PXIL!L23</f>
        <v>0</v>
      </c>
      <c r="AJ23" s="35">
        <f>PXIL!R23</f>
        <v>0</v>
      </c>
      <c r="AK23" s="35">
        <f>RTM_IEX!L23</f>
        <v>8.75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9.620000000000001</v>
      </c>
      <c r="AB24" s="76">
        <f>-STOA!R24</f>
        <v>0</v>
      </c>
      <c r="AC24">
        <f t="shared" si="0"/>
        <v>0.19429980547196887</v>
      </c>
      <c r="AD24">
        <f t="shared" si="1"/>
        <v>24.715931665293272</v>
      </c>
      <c r="AE24">
        <f>'IDT-1'!D24</f>
        <v>0</v>
      </c>
      <c r="AF24" s="25"/>
      <c r="AG24">
        <f t="shared" si="2"/>
        <v>24.715931665293272</v>
      </c>
      <c r="AI24" s="35">
        <f>PXIL!L24</f>
        <v>0</v>
      </c>
      <c r="AJ24" s="35">
        <f>PXIL!R24</f>
        <v>0</v>
      </c>
      <c r="AK24" s="35">
        <f>RTM_IEX!L24</f>
        <v>10.29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9.620000000000001</v>
      </c>
      <c r="AB25" s="76">
        <f>-STOA!R25</f>
        <v>0</v>
      </c>
      <c r="AC25">
        <f t="shared" si="0"/>
        <v>0.21153780547196888</v>
      </c>
      <c r="AD25">
        <f t="shared" si="1"/>
        <v>26.908693665293271</v>
      </c>
      <c r="AE25">
        <f>'IDT-1'!D25</f>
        <v>0</v>
      </c>
      <c r="AF25" s="25"/>
      <c r="AG25">
        <f t="shared" si="2"/>
        <v>26.908693665293271</v>
      </c>
      <c r="AI25" s="35">
        <f>PXIL!L25</f>
        <v>0</v>
      </c>
      <c r="AJ25" s="35">
        <f>PXIL!R25</f>
        <v>0</v>
      </c>
      <c r="AK25" s="35">
        <f>RTM_IEX!L25</f>
        <v>12.5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9.620000000000001</v>
      </c>
      <c r="AB26" s="76">
        <f>-STOA!R26</f>
        <v>0</v>
      </c>
      <c r="AC26">
        <f t="shared" si="0"/>
        <v>0.22807380547196887</v>
      </c>
      <c r="AD26">
        <f t="shared" si="1"/>
        <v>29.012157665293273</v>
      </c>
      <c r="AE26">
        <f>'IDT-1'!D26</f>
        <v>0</v>
      </c>
      <c r="AF26" s="25"/>
      <c r="AG26">
        <f t="shared" si="2"/>
        <v>29.012157665293273</v>
      </c>
      <c r="AI26" s="35">
        <f>PXIL!L26</f>
        <v>0</v>
      </c>
      <c r="AJ26" s="35">
        <f>PXIL!R26</f>
        <v>0</v>
      </c>
      <c r="AK26" s="35">
        <f>RTM_IEX!L26</f>
        <v>14.62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14.43</v>
      </c>
      <c r="AB27" s="76">
        <f>-STOA!R27</f>
        <v>0</v>
      </c>
      <c r="AC27">
        <f t="shared" si="0"/>
        <v>0.25209599999999999</v>
      </c>
      <c r="AD27">
        <f t="shared" si="1"/>
        <v>32.067903999999999</v>
      </c>
      <c r="AE27">
        <f>'IDT-1'!D27</f>
        <v>0</v>
      </c>
      <c r="AF27" s="25"/>
      <c r="AG27">
        <f t="shared" si="2"/>
        <v>32.067903999999999</v>
      </c>
      <c r="AI27" s="35">
        <f>PXIL!L27</f>
        <v>0</v>
      </c>
      <c r="AJ27" s="35">
        <f>PXIL!R27</f>
        <v>0</v>
      </c>
      <c r="AK27" s="35">
        <f>RTM_IEX!L27</f>
        <v>12.89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14.43</v>
      </c>
      <c r="AB28" s="76">
        <f>-STOA!R28</f>
        <v>0</v>
      </c>
      <c r="AC28">
        <f t="shared" si="0"/>
        <v>0.27385799999999999</v>
      </c>
      <c r="AD28">
        <f t="shared" si="1"/>
        <v>34.836142000000002</v>
      </c>
      <c r="AE28">
        <f>'IDT-1'!D28</f>
        <v>0</v>
      </c>
      <c r="AF28" s="25"/>
      <c r="AG28">
        <f t="shared" si="2"/>
        <v>34.836142000000002</v>
      </c>
      <c r="AI28" s="35">
        <f>PXIL!L28</f>
        <v>0</v>
      </c>
      <c r="AJ28" s="35">
        <f>PXIL!R28</f>
        <v>0</v>
      </c>
      <c r="AK28" s="35">
        <f>RTM_IEX!L28</f>
        <v>15.68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4.9997867167171437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14.43</v>
      </c>
      <c r="AB29" s="76">
        <f>-STOA!R29</f>
        <v>0</v>
      </c>
      <c r="AC29">
        <f t="shared" si="0"/>
        <v>0.28586833639039366</v>
      </c>
      <c r="AD29">
        <f t="shared" si="1"/>
        <v>36.363918380326751</v>
      </c>
      <c r="AE29">
        <f>'IDT-1'!D29</f>
        <v>0</v>
      </c>
      <c r="AF29" s="25"/>
      <c r="AG29">
        <f t="shared" si="2"/>
        <v>36.363918380326751</v>
      </c>
      <c r="AI29" s="35">
        <f>PXIL!L29</f>
        <v>0</v>
      </c>
      <c r="AJ29" s="35">
        <f>PXIL!R29</f>
        <v>0</v>
      </c>
      <c r="AK29" s="35">
        <f>RTM_IEX!L29</f>
        <v>17.22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4.9997867167171437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14.43</v>
      </c>
      <c r="AB30" s="76">
        <f>-STOA!R30</f>
        <v>0</v>
      </c>
      <c r="AC30">
        <f t="shared" si="0"/>
        <v>0.28953433639039372</v>
      </c>
      <c r="AD30">
        <f t="shared" si="1"/>
        <v>36.830252380326748</v>
      </c>
      <c r="AE30">
        <f>'IDT-1'!D30</f>
        <v>0</v>
      </c>
      <c r="AF30" s="25"/>
      <c r="AG30">
        <f t="shared" si="2"/>
        <v>36.830252380326748</v>
      </c>
      <c r="AI30" s="35">
        <f>PXIL!L30</f>
        <v>0</v>
      </c>
      <c r="AJ30" s="35">
        <f>PXIL!R30</f>
        <v>0</v>
      </c>
      <c r="AK30" s="35">
        <f>RTM_IEX!L30</f>
        <v>17.690000000000001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14.43</v>
      </c>
      <c r="AB31" s="76">
        <f>-STOA!R31</f>
        <v>0</v>
      </c>
      <c r="AC31">
        <f t="shared" si="0"/>
        <v>0.30232799999999999</v>
      </c>
      <c r="AD31">
        <f t="shared" si="1"/>
        <v>38.457671999999995</v>
      </c>
      <c r="AE31">
        <f>'IDT-1'!D31</f>
        <v>0</v>
      </c>
      <c r="AF31" s="25"/>
      <c r="AG31">
        <f t="shared" si="2"/>
        <v>38.457671999999995</v>
      </c>
      <c r="AI31" s="35">
        <f>PXIL!L31</f>
        <v>0</v>
      </c>
      <c r="AJ31" s="35">
        <f>PXIL!R31</f>
        <v>0</v>
      </c>
      <c r="AK31" s="35">
        <f>RTM_IEX!L31</f>
        <v>19.329999999999998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14.43</v>
      </c>
      <c r="AB32" s="76">
        <f>-STOA!R32</f>
        <v>0</v>
      </c>
      <c r="AC32">
        <f t="shared" si="0"/>
        <v>0.276198</v>
      </c>
      <c r="AD32">
        <f t="shared" si="1"/>
        <v>35.133801999999996</v>
      </c>
      <c r="AE32">
        <f>'IDT-1'!D32</f>
        <v>0</v>
      </c>
      <c r="AF32" s="25"/>
      <c r="AG32">
        <f t="shared" si="2"/>
        <v>35.133801999999996</v>
      </c>
      <c r="AI32" s="35">
        <f>PXIL!L32</f>
        <v>0</v>
      </c>
      <c r="AJ32" s="35">
        <f>PXIL!R32</f>
        <v>0</v>
      </c>
      <c r="AK32" s="35">
        <f>RTM_IEX!L32</f>
        <v>15.98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14.43</v>
      </c>
      <c r="AB33" s="76">
        <f>-STOA!R33</f>
        <v>0</v>
      </c>
      <c r="AC33">
        <f t="shared" si="0"/>
        <v>0.23875799999999997</v>
      </c>
      <c r="AD33">
        <f t="shared" si="1"/>
        <v>30.371241999999999</v>
      </c>
      <c r="AE33">
        <f>'IDT-1'!D33</f>
        <v>0</v>
      </c>
      <c r="AF33" s="25"/>
      <c r="AG33">
        <f t="shared" si="2"/>
        <v>30.371241999999999</v>
      </c>
      <c r="AI33" s="35">
        <f>PXIL!L33</f>
        <v>0</v>
      </c>
      <c r="AJ33" s="35">
        <f>PXIL!R33</f>
        <v>0</v>
      </c>
      <c r="AK33" s="35">
        <f>RTM_IEX!L33</f>
        <v>11.18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14.43</v>
      </c>
      <c r="AB34" s="76">
        <f>-STOA!R34</f>
        <v>0</v>
      </c>
      <c r="AC34">
        <f t="shared" si="0"/>
        <v>0.21683999999999998</v>
      </c>
      <c r="AD34">
        <f t="shared" si="1"/>
        <v>27.583159999999996</v>
      </c>
      <c r="AE34">
        <f>'IDT-1'!D34</f>
        <v>0</v>
      </c>
      <c r="AF34" s="25"/>
      <c r="AG34">
        <f t="shared" si="2"/>
        <v>27.583159999999996</v>
      </c>
      <c r="AI34" s="35">
        <f>PXIL!L34</f>
        <v>0</v>
      </c>
      <c r="AJ34" s="35">
        <f>PXIL!R34</f>
        <v>0</v>
      </c>
      <c r="AK34" s="35">
        <f>RTM_IEX!L34</f>
        <v>8.3699999999999992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14.43</v>
      </c>
      <c r="AB35" s="76">
        <f>-STOA!R35</f>
        <v>0</v>
      </c>
      <c r="AC35">
        <f t="shared" si="0"/>
        <v>0.254826</v>
      </c>
      <c r="AD35">
        <f t="shared" si="1"/>
        <v>32.415174</v>
      </c>
      <c r="AE35">
        <f>'IDT-1'!D35</f>
        <v>0</v>
      </c>
      <c r="AF35" s="25"/>
      <c r="AG35">
        <f t="shared" si="2"/>
        <v>32.415174</v>
      </c>
      <c r="AI35" s="35">
        <f>PXIL!L35</f>
        <v>0</v>
      </c>
      <c r="AJ35" s="35">
        <f>PXIL!R35</f>
        <v>0</v>
      </c>
      <c r="AK35" s="35">
        <f>RTM_IEX!L35</f>
        <v>13.24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14.43</v>
      </c>
      <c r="AB36" s="76">
        <f>-STOA!R36</f>
        <v>0</v>
      </c>
      <c r="AC36">
        <f t="shared" si="0"/>
        <v>0.23321999999999998</v>
      </c>
      <c r="AD36">
        <f t="shared" si="1"/>
        <v>29.666779999999999</v>
      </c>
      <c r="AE36">
        <f>'IDT-1'!D36</f>
        <v>0</v>
      </c>
      <c r="AF36" s="25"/>
      <c r="AG36">
        <f t="shared" si="2"/>
        <v>29.666779999999999</v>
      </c>
      <c r="AI36" s="35">
        <f>PXIL!L36</f>
        <v>0</v>
      </c>
      <c r="AJ36" s="35">
        <f>PXIL!R36</f>
        <v>0</v>
      </c>
      <c r="AK36" s="35">
        <f>RTM_IEX!L36</f>
        <v>10.47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14.43</v>
      </c>
      <c r="AB37" s="76">
        <f>-STOA!R37</f>
        <v>0</v>
      </c>
      <c r="AC37">
        <f t="shared" si="0"/>
        <v>0.31207799999999997</v>
      </c>
      <c r="AD37">
        <f t="shared" si="1"/>
        <v>39.697921999999998</v>
      </c>
      <c r="AE37">
        <f>'IDT-1'!D37</f>
        <v>0</v>
      </c>
      <c r="AF37" s="25"/>
      <c r="AG37">
        <f t="shared" si="2"/>
        <v>39.697921999999998</v>
      </c>
      <c r="AI37" s="35">
        <f>PXIL!L37</f>
        <v>0</v>
      </c>
      <c r="AJ37" s="35">
        <f>PXIL!R37</f>
        <v>0</v>
      </c>
      <c r="AK37" s="35">
        <f>RTM_IEX!L37</f>
        <v>20.58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14.43</v>
      </c>
      <c r="AB38" s="76">
        <f>-STOA!R38</f>
        <v>0</v>
      </c>
      <c r="AC38">
        <f t="shared" si="0"/>
        <v>0.308334</v>
      </c>
      <c r="AD38">
        <f t="shared" si="1"/>
        <v>39.221665999999999</v>
      </c>
      <c r="AE38">
        <f>'IDT-1'!D38</f>
        <v>0</v>
      </c>
      <c r="AF38" s="25"/>
      <c r="AG38">
        <f t="shared" si="2"/>
        <v>39.221665999999999</v>
      </c>
      <c r="AI38" s="35">
        <f>PXIL!L38</f>
        <v>0</v>
      </c>
      <c r="AJ38" s="35">
        <f>PXIL!R38</f>
        <v>0</v>
      </c>
      <c r="AK38" s="35">
        <f>RTM_IEX!L38</f>
        <v>20.100000000000001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4.9997670083876979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14.43</v>
      </c>
      <c r="AB39" s="76">
        <f>-STOA!R39</f>
        <v>0</v>
      </c>
      <c r="AC39">
        <f t="shared" si="0"/>
        <v>0.30529018266542407</v>
      </c>
      <c r="AD39">
        <f t="shared" si="1"/>
        <v>38.834476825722277</v>
      </c>
      <c r="AE39">
        <f>'IDT-1'!D39</f>
        <v>0</v>
      </c>
      <c r="AF39" s="25"/>
      <c r="AG39">
        <f t="shared" si="2"/>
        <v>38.834476825722277</v>
      </c>
      <c r="AI39" s="35">
        <f>PXIL!L39</f>
        <v>0</v>
      </c>
      <c r="AJ39" s="35">
        <f>PXIL!R39</f>
        <v>0</v>
      </c>
      <c r="AK39" s="35">
        <f>RTM_IEX!L39</f>
        <v>19.71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14.43</v>
      </c>
      <c r="AB40" s="76">
        <f>-STOA!R40</f>
        <v>0</v>
      </c>
      <c r="AC40">
        <f t="shared" si="0"/>
        <v>0.29632199999999997</v>
      </c>
      <c r="AD40">
        <f t="shared" si="1"/>
        <v>37.693677999999991</v>
      </c>
      <c r="AE40">
        <f>'IDT-1'!D40</f>
        <v>0</v>
      </c>
      <c r="AF40" s="25"/>
      <c r="AG40">
        <f t="shared" si="2"/>
        <v>37.693677999999991</v>
      </c>
      <c r="AI40" s="35">
        <f>PXIL!L40</f>
        <v>0</v>
      </c>
      <c r="AJ40" s="35">
        <f>PXIL!R40</f>
        <v>0</v>
      </c>
      <c r="AK40" s="35">
        <f>RTM_IEX!L40</f>
        <v>18.559999999999999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14.43</v>
      </c>
      <c r="AB41" s="76">
        <f>-STOA!R41</f>
        <v>0</v>
      </c>
      <c r="AC41">
        <f t="shared" si="0"/>
        <v>0.29632199999999997</v>
      </c>
      <c r="AD41">
        <f t="shared" si="1"/>
        <v>37.693677999999991</v>
      </c>
      <c r="AE41">
        <f>'IDT-1'!D41</f>
        <v>0</v>
      </c>
      <c r="AF41" s="25"/>
      <c r="AG41">
        <f t="shared" si="2"/>
        <v>37.693677999999991</v>
      </c>
      <c r="AI41" s="35">
        <f>PXIL!L41</f>
        <v>0</v>
      </c>
      <c r="AJ41" s="35">
        <f>PXIL!R41</f>
        <v>0</v>
      </c>
      <c r="AK41" s="35">
        <f>RTM_IEX!L41</f>
        <v>18.559999999999999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14.43</v>
      </c>
      <c r="AB42" s="76">
        <f>-STOA!R42</f>
        <v>0</v>
      </c>
      <c r="AC42">
        <f t="shared" si="0"/>
        <v>0.28961399999999998</v>
      </c>
      <c r="AD42">
        <f t="shared" si="1"/>
        <v>36.840385999999995</v>
      </c>
      <c r="AE42">
        <f>'IDT-1'!D42</f>
        <v>0</v>
      </c>
      <c r="AF42" s="25"/>
      <c r="AG42">
        <f t="shared" si="2"/>
        <v>36.840385999999995</v>
      </c>
      <c r="AI42" s="35">
        <f>PXIL!L42</f>
        <v>0</v>
      </c>
      <c r="AJ42" s="35">
        <f>PXIL!R42</f>
        <v>0</v>
      </c>
      <c r="AK42" s="35">
        <f>RTM_IEX!L42</f>
        <v>17.7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9.6199999999999992</v>
      </c>
      <c r="AB43" s="76">
        <f>-STOA!R43</f>
        <v>0</v>
      </c>
      <c r="AC43">
        <f t="shared" si="0"/>
        <v>0.28657380547196887</v>
      </c>
      <c r="AD43">
        <f t="shared" si="1"/>
        <v>36.453657665293271</v>
      </c>
      <c r="AE43">
        <f>'IDT-1'!D43</f>
        <v>0</v>
      </c>
      <c r="AF43" s="25"/>
      <c r="AG43">
        <f t="shared" si="2"/>
        <v>36.453657665293271</v>
      </c>
      <c r="AI43" s="35">
        <f>PXIL!L43</f>
        <v>0</v>
      </c>
      <c r="AJ43" s="35">
        <f>PXIL!R43</f>
        <v>0</v>
      </c>
      <c r="AK43" s="35">
        <f>RTM_IEX!L43</f>
        <v>22.12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9.6199999999999992</v>
      </c>
      <c r="AB44" s="76">
        <f>-STOA!R44</f>
        <v>0</v>
      </c>
      <c r="AC44">
        <f t="shared" si="0"/>
        <v>0.28657380547196887</v>
      </c>
      <c r="AD44">
        <f t="shared" si="1"/>
        <v>36.453657665293271</v>
      </c>
      <c r="AE44">
        <f>'IDT-1'!D44</f>
        <v>0</v>
      </c>
      <c r="AF44" s="25"/>
      <c r="AG44">
        <f t="shared" si="2"/>
        <v>36.453657665293271</v>
      </c>
      <c r="AI44" s="35">
        <f>PXIL!L44</f>
        <v>0</v>
      </c>
      <c r="AJ44" s="35">
        <f>PXIL!R44</f>
        <v>0</v>
      </c>
      <c r="AK44" s="35">
        <f>RTM_IEX!L44</f>
        <v>22.12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9.6199999999999992</v>
      </c>
      <c r="AB45" s="76">
        <f>-STOA!R45</f>
        <v>0</v>
      </c>
      <c r="AC45">
        <f t="shared" si="0"/>
        <v>0.27604380547196883</v>
      </c>
      <c r="AD45">
        <f t="shared" si="1"/>
        <v>35.114187665293272</v>
      </c>
      <c r="AE45">
        <f>'IDT-1'!D45</f>
        <v>0</v>
      </c>
      <c r="AF45" s="25"/>
      <c r="AG45">
        <f t="shared" si="2"/>
        <v>35.114187665293272</v>
      </c>
      <c r="AI45" s="35">
        <f>PXIL!L45</f>
        <v>0</v>
      </c>
      <c r="AJ45" s="35">
        <f>PXIL!R45</f>
        <v>0</v>
      </c>
      <c r="AK45" s="35">
        <f>RTM_IEX!L45</f>
        <v>20.77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9.6199999999999992</v>
      </c>
      <c r="AB46" s="76">
        <f>-STOA!R46</f>
        <v>0</v>
      </c>
      <c r="AC46">
        <f t="shared" si="0"/>
        <v>0.26855580547196889</v>
      </c>
      <c r="AD46">
        <f t="shared" si="1"/>
        <v>34.161675665293266</v>
      </c>
      <c r="AE46">
        <f>'IDT-1'!D46</f>
        <v>0</v>
      </c>
      <c r="AF46" s="25"/>
      <c r="AG46">
        <f t="shared" si="2"/>
        <v>34.161675665293266</v>
      </c>
      <c r="AI46" s="35">
        <f>PXIL!L46</f>
        <v>0</v>
      </c>
      <c r="AJ46" s="35">
        <f>PXIL!R46</f>
        <v>0</v>
      </c>
      <c r="AK46" s="35">
        <f>RTM_IEX!L46</f>
        <v>19.809999999999999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9.6199999999999992</v>
      </c>
      <c r="AB47" s="76">
        <f>-STOA!R47</f>
        <v>0</v>
      </c>
      <c r="AC47">
        <f t="shared" si="0"/>
        <v>0.26106780547196884</v>
      </c>
      <c r="AD47">
        <f t="shared" si="1"/>
        <v>33.209163665293275</v>
      </c>
      <c r="AE47">
        <f>'IDT-1'!D47</f>
        <v>0</v>
      </c>
      <c r="AF47" s="25"/>
      <c r="AG47">
        <f t="shared" si="2"/>
        <v>33.209163665293275</v>
      </c>
      <c r="AI47" s="35">
        <f>PXIL!L47</f>
        <v>0</v>
      </c>
      <c r="AJ47" s="35">
        <f>PXIL!R47</f>
        <v>0</v>
      </c>
      <c r="AK47" s="35">
        <f>RTM_IEX!L47</f>
        <v>18.850000000000001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9.6199999999999992</v>
      </c>
      <c r="AB48" s="76">
        <f>-STOA!R48</f>
        <v>0</v>
      </c>
      <c r="AC48">
        <f t="shared" si="0"/>
        <v>0.26106780547196884</v>
      </c>
      <c r="AD48">
        <f t="shared" si="1"/>
        <v>33.209163665293275</v>
      </c>
      <c r="AE48">
        <f>'IDT-1'!D48</f>
        <v>0</v>
      </c>
      <c r="AF48" s="25"/>
      <c r="AG48">
        <f t="shared" si="2"/>
        <v>33.209163665293275</v>
      </c>
      <c r="AI48" s="35">
        <f>PXIL!L48</f>
        <v>0</v>
      </c>
      <c r="AJ48" s="35">
        <f>PXIL!R48</f>
        <v>0</v>
      </c>
      <c r="AK48" s="35">
        <f>RTM_IEX!L48</f>
        <v>18.850000000000001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9.6199999999999992</v>
      </c>
      <c r="AB49" s="76">
        <f>-STOA!R49</f>
        <v>0</v>
      </c>
      <c r="AC49">
        <f t="shared" si="0"/>
        <v>0.26410980547196883</v>
      </c>
      <c r="AD49">
        <f t="shared" si="1"/>
        <v>33.596121665293275</v>
      </c>
      <c r="AE49">
        <f>'IDT-1'!D49</f>
        <v>0</v>
      </c>
      <c r="AF49" s="25"/>
      <c r="AG49">
        <f t="shared" si="2"/>
        <v>33.596121665293275</v>
      </c>
      <c r="AI49" s="35">
        <f>PXIL!L49</f>
        <v>0</v>
      </c>
      <c r="AJ49" s="35">
        <f>PXIL!R49</f>
        <v>0</v>
      </c>
      <c r="AK49" s="35">
        <f>RTM_IEX!L49</f>
        <v>19.239999999999998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9.6199999999999992</v>
      </c>
      <c r="AB50" s="76">
        <f>-STOA!R50</f>
        <v>0</v>
      </c>
      <c r="AC50">
        <f t="shared" si="0"/>
        <v>0.2527998054719689</v>
      </c>
      <c r="AD50">
        <f t="shared" si="1"/>
        <v>32.157431665293274</v>
      </c>
      <c r="AE50">
        <f>'IDT-1'!D50</f>
        <v>0</v>
      </c>
      <c r="AF50" s="25"/>
      <c r="AG50">
        <f t="shared" si="2"/>
        <v>32.157431665293274</v>
      </c>
      <c r="AI50" s="35">
        <f>PXIL!L50</f>
        <v>0</v>
      </c>
      <c r="AJ50" s="35">
        <f>PXIL!R50</f>
        <v>0</v>
      </c>
      <c r="AK50" s="35">
        <f>RTM_IEX!L50</f>
        <v>17.79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9.6199999999999992</v>
      </c>
      <c r="AB51" s="76">
        <f>-STOA!R51</f>
        <v>0</v>
      </c>
      <c r="AC51">
        <f t="shared" si="0"/>
        <v>0.24156780547196888</v>
      </c>
      <c r="AD51">
        <f t="shared" si="1"/>
        <v>30.728663665293272</v>
      </c>
      <c r="AE51">
        <f>'IDT-1'!D51</f>
        <v>0</v>
      </c>
      <c r="AF51" s="25"/>
      <c r="AG51">
        <f t="shared" si="2"/>
        <v>30.728663665293272</v>
      </c>
      <c r="AI51" s="35">
        <f>PXIL!L51</f>
        <v>0</v>
      </c>
      <c r="AJ51" s="35">
        <f>PXIL!R51</f>
        <v>0</v>
      </c>
      <c r="AK51" s="35">
        <f>RTM_IEX!L51</f>
        <v>16.350000000000001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9.6199999999999992</v>
      </c>
      <c r="AB52" s="76">
        <f>-STOA!R52</f>
        <v>0</v>
      </c>
      <c r="AC52">
        <f t="shared" si="0"/>
        <v>0.24156780547196888</v>
      </c>
      <c r="AD52">
        <f t="shared" si="1"/>
        <v>30.728663665293272</v>
      </c>
      <c r="AE52">
        <f>'IDT-1'!D52</f>
        <v>0</v>
      </c>
      <c r="AF52" s="25"/>
      <c r="AG52">
        <f t="shared" si="2"/>
        <v>30.728663665293272</v>
      </c>
      <c r="AI52" s="35">
        <f>PXIL!L52</f>
        <v>0</v>
      </c>
      <c r="AJ52" s="35">
        <f>PXIL!R52</f>
        <v>0</v>
      </c>
      <c r="AK52" s="35">
        <f>RTM_IEX!L52</f>
        <v>16.350000000000001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9.6199999999999992</v>
      </c>
      <c r="AB53" s="76">
        <f>-STOA!R53</f>
        <v>0</v>
      </c>
      <c r="AC53">
        <f t="shared" si="0"/>
        <v>0.23407980547196888</v>
      </c>
      <c r="AD53">
        <f t="shared" si="1"/>
        <v>29.776151665293273</v>
      </c>
      <c r="AE53">
        <f>'IDT-1'!D53</f>
        <v>0</v>
      </c>
      <c r="AF53" s="25"/>
      <c r="AG53">
        <f t="shared" si="2"/>
        <v>29.776151665293273</v>
      </c>
      <c r="AI53" s="35">
        <f>PXIL!L53</f>
        <v>0</v>
      </c>
      <c r="AJ53" s="35">
        <f>PXIL!R53</f>
        <v>0</v>
      </c>
      <c r="AK53" s="35">
        <f>RTM_IEX!L53</f>
        <v>15.39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9.6199999999999992</v>
      </c>
      <c r="AB54" s="76">
        <f>-STOA!R54</f>
        <v>0</v>
      </c>
      <c r="AC54">
        <f t="shared" si="0"/>
        <v>0.23407980547196888</v>
      </c>
      <c r="AD54">
        <f t="shared" si="1"/>
        <v>29.776151665293273</v>
      </c>
      <c r="AE54">
        <f>'IDT-1'!D54</f>
        <v>0</v>
      </c>
      <c r="AF54" s="25"/>
      <c r="AG54">
        <f t="shared" si="2"/>
        <v>29.776151665293273</v>
      </c>
      <c r="AI54" s="35">
        <f>PXIL!L54</f>
        <v>0</v>
      </c>
      <c r="AJ54" s="35">
        <f>PXIL!R54</f>
        <v>0</v>
      </c>
      <c r="AK54" s="35">
        <f>RTM_IEX!L54</f>
        <v>15.39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9.6199999999999992</v>
      </c>
      <c r="AB55" s="76">
        <f>-STOA!R55</f>
        <v>0</v>
      </c>
      <c r="AC55">
        <f t="shared" si="0"/>
        <v>0.23407980547196888</v>
      </c>
      <c r="AD55">
        <f t="shared" si="1"/>
        <v>29.776151665293273</v>
      </c>
      <c r="AE55">
        <f>'IDT-1'!D55</f>
        <v>0</v>
      </c>
      <c r="AF55" s="25"/>
      <c r="AG55">
        <f t="shared" si="2"/>
        <v>29.776151665293273</v>
      </c>
      <c r="AI55" s="35">
        <f>PXIL!L55</f>
        <v>0</v>
      </c>
      <c r="AJ55" s="35">
        <f>PXIL!R55</f>
        <v>0</v>
      </c>
      <c r="AK55" s="35">
        <f>RTM_IEX!L55</f>
        <v>15.39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9.6199999999999992</v>
      </c>
      <c r="AB56" s="76">
        <f>-STOA!R56</f>
        <v>0</v>
      </c>
      <c r="AC56">
        <f t="shared" si="0"/>
        <v>0.23407980547196888</v>
      </c>
      <c r="AD56">
        <f t="shared" si="1"/>
        <v>29.776151665293273</v>
      </c>
      <c r="AE56">
        <f>'IDT-1'!D56</f>
        <v>0</v>
      </c>
      <c r="AF56" s="25"/>
      <c r="AG56">
        <f t="shared" si="2"/>
        <v>29.776151665293273</v>
      </c>
      <c r="AI56" s="35">
        <f>PXIL!L56</f>
        <v>0</v>
      </c>
      <c r="AJ56" s="35">
        <f>PXIL!R56</f>
        <v>0</v>
      </c>
      <c r="AK56" s="35">
        <f>RTM_IEX!L56</f>
        <v>15.39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9.6199999999999992</v>
      </c>
      <c r="AB57" s="76">
        <f>-STOA!R57</f>
        <v>0</v>
      </c>
      <c r="AC57">
        <f t="shared" si="0"/>
        <v>0.21528180547196887</v>
      </c>
      <c r="AD57">
        <f t="shared" si="1"/>
        <v>27.384949665293274</v>
      </c>
      <c r="AE57">
        <f>'IDT-1'!D57</f>
        <v>0</v>
      </c>
      <c r="AF57" s="25"/>
      <c r="AG57">
        <f t="shared" si="2"/>
        <v>27.384949665293274</v>
      </c>
      <c r="AI57" s="35">
        <f>PXIL!L57</f>
        <v>0</v>
      </c>
      <c r="AJ57" s="35">
        <f>PXIL!R57</f>
        <v>0</v>
      </c>
      <c r="AK57" s="35">
        <f>RTM_IEX!L57</f>
        <v>12.98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9.6199999999999992</v>
      </c>
      <c r="AB58" s="76">
        <f>-STOA!R58</f>
        <v>0</v>
      </c>
      <c r="AC58">
        <f t="shared" si="0"/>
        <v>0.21153780547196888</v>
      </c>
      <c r="AD58">
        <f t="shared" si="1"/>
        <v>26.908693665293271</v>
      </c>
      <c r="AE58">
        <f>'IDT-1'!D58</f>
        <v>0</v>
      </c>
      <c r="AF58" s="25"/>
      <c r="AG58">
        <f t="shared" si="2"/>
        <v>26.908693665293271</v>
      </c>
      <c r="AI58" s="35">
        <f>PXIL!L58</f>
        <v>0</v>
      </c>
      <c r="AJ58" s="35">
        <f>PXIL!R58</f>
        <v>0</v>
      </c>
      <c r="AK58" s="35">
        <f>RTM_IEX!L58</f>
        <v>12.5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9.6199999999999992</v>
      </c>
      <c r="AB59" s="76">
        <f>-STOA!R59</f>
        <v>0</v>
      </c>
      <c r="AC59">
        <f t="shared" si="0"/>
        <v>0.19656180547196889</v>
      </c>
      <c r="AD59">
        <f t="shared" si="1"/>
        <v>25.00366966529327</v>
      </c>
      <c r="AE59">
        <f>'IDT-1'!D59</f>
        <v>0</v>
      </c>
      <c r="AF59" s="25"/>
      <c r="AG59">
        <f t="shared" si="2"/>
        <v>25.00366966529327</v>
      </c>
      <c r="AI59" s="35">
        <f>PXIL!L59</f>
        <v>0</v>
      </c>
      <c r="AJ59" s="35">
        <f>PXIL!R59</f>
        <v>0</v>
      </c>
      <c r="AK59" s="35">
        <f>RTM_IEX!L59</f>
        <v>10.58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9.6199999999999992</v>
      </c>
      <c r="AB60" s="76">
        <f>-STOA!R60</f>
        <v>0</v>
      </c>
      <c r="AC60">
        <f t="shared" si="0"/>
        <v>0.19656180547196889</v>
      </c>
      <c r="AD60">
        <f t="shared" si="1"/>
        <v>25.00366966529327</v>
      </c>
      <c r="AE60">
        <f>'IDT-1'!D60</f>
        <v>0</v>
      </c>
      <c r="AF60" s="25"/>
      <c r="AG60">
        <f t="shared" si="2"/>
        <v>25.00366966529327</v>
      </c>
      <c r="AI60" s="35">
        <f>PXIL!L60</f>
        <v>0</v>
      </c>
      <c r="AJ60" s="35">
        <f>PXIL!R60</f>
        <v>0</v>
      </c>
      <c r="AK60" s="35">
        <f>RTM_IEX!L60</f>
        <v>10.58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9.6199999999999992</v>
      </c>
      <c r="AB61" s="76">
        <f>-STOA!R61</f>
        <v>0</v>
      </c>
      <c r="AC61">
        <f t="shared" si="0"/>
        <v>0.19656180547196889</v>
      </c>
      <c r="AD61">
        <f t="shared" si="1"/>
        <v>25.00366966529327</v>
      </c>
      <c r="AE61">
        <f>'IDT-1'!D61</f>
        <v>0</v>
      </c>
      <c r="AF61" s="25"/>
      <c r="AG61">
        <f t="shared" si="2"/>
        <v>25.00366966529327</v>
      </c>
      <c r="AI61" s="35">
        <f>PXIL!L61</f>
        <v>0</v>
      </c>
      <c r="AJ61" s="35">
        <f>PXIL!R61</f>
        <v>0</v>
      </c>
      <c r="AK61" s="35">
        <f>RTM_IEX!L61</f>
        <v>10.58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9.6199999999999992</v>
      </c>
      <c r="AB62" s="76">
        <f>-STOA!R62</f>
        <v>0</v>
      </c>
      <c r="AC62">
        <f t="shared" si="0"/>
        <v>0.19656180547196889</v>
      </c>
      <c r="AD62">
        <f t="shared" si="1"/>
        <v>25.00366966529327</v>
      </c>
      <c r="AE62">
        <f>'IDT-1'!D62</f>
        <v>0</v>
      </c>
      <c r="AF62" s="25"/>
      <c r="AG62">
        <f t="shared" si="2"/>
        <v>25.00366966529327</v>
      </c>
      <c r="AI62" s="35">
        <f>PXIL!L62</f>
        <v>0</v>
      </c>
      <c r="AJ62" s="35">
        <f>PXIL!R62</f>
        <v>0</v>
      </c>
      <c r="AK62" s="35">
        <f>RTM_IEX!L62</f>
        <v>10.58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9.6199999999999992</v>
      </c>
      <c r="AB63" s="76">
        <f>-STOA!R63</f>
        <v>0</v>
      </c>
      <c r="AC63">
        <f t="shared" si="0"/>
        <v>0.19656180547196889</v>
      </c>
      <c r="AD63">
        <f t="shared" si="1"/>
        <v>25.00366966529327</v>
      </c>
      <c r="AE63">
        <f>'IDT-1'!D63</f>
        <v>0</v>
      </c>
      <c r="AF63" s="25"/>
      <c r="AG63">
        <f t="shared" si="2"/>
        <v>25.00366966529327</v>
      </c>
      <c r="AI63" s="35">
        <f>PXIL!L63</f>
        <v>0</v>
      </c>
      <c r="AJ63" s="35">
        <f>PXIL!R63</f>
        <v>0</v>
      </c>
      <c r="AK63" s="35">
        <f>RTM_IEX!L63</f>
        <v>10.58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9.6199999999999992</v>
      </c>
      <c r="AB64" s="76">
        <f>-STOA!R64</f>
        <v>0</v>
      </c>
      <c r="AC64">
        <f t="shared" si="0"/>
        <v>0.19656180547196889</v>
      </c>
      <c r="AD64">
        <f t="shared" si="1"/>
        <v>25.00366966529327</v>
      </c>
      <c r="AE64">
        <f>'IDT-1'!D64</f>
        <v>0</v>
      </c>
      <c r="AF64" s="25"/>
      <c r="AG64">
        <f t="shared" si="2"/>
        <v>25.00366966529327</v>
      </c>
      <c r="AI64" s="35">
        <f>PXIL!L64</f>
        <v>0</v>
      </c>
      <c r="AJ64" s="35">
        <f>PXIL!R64</f>
        <v>0</v>
      </c>
      <c r="AK64" s="35">
        <f>RTM_IEX!L64</f>
        <v>10.58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9.6199999999999992</v>
      </c>
      <c r="AB65" s="76">
        <f>-STOA!R65</f>
        <v>0</v>
      </c>
      <c r="AC65">
        <f t="shared" si="0"/>
        <v>0.19281780547196886</v>
      </c>
      <c r="AD65">
        <f t="shared" si="1"/>
        <v>24.527413665293274</v>
      </c>
      <c r="AE65">
        <f>'IDT-1'!D65</f>
        <v>0</v>
      </c>
      <c r="AF65" s="25"/>
      <c r="AG65">
        <f t="shared" si="2"/>
        <v>24.527413665293274</v>
      </c>
      <c r="AI65" s="35">
        <f>PXIL!L65</f>
        <v>0</v>
      </c>
      <c r="AJ65" s="35">
        <f>PXIL!R65</f>
        <v>0</v>
      </c>
      <c r="AK65" s="35">
        <f>RTM_IEX!L65</f>
        <v>10.1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9.6199999999999992</v>
      </c>
      <c r="AB66" s="76">
        <f>-STOA!R66</f>
        <v>0</v>
      </c>
      <c r="AC66">
        <f t="shared" si="0"/>
        <v>0.19281780547196886</v>
      </c>
      <c r="AD66">
        <f t="shared" si="1"/>
        <v>24.527413665293274</v>
      </c>
      <c r="AE66">
        <f>'IDT-1'!D66</f>
        <v>0</v>
      </c>
      <c r="AF66" s="25"/>
      <c r="AG66">
        <f t="shared" si="2"/>
        <v>24.527413665293274</v>
      </c>
      <c r="AI66" s="35">
        <f>PXIL!L66</f>
        <v>0</v>
      </c>
      <c r="AJ66" s="35">
        <f>PXIL!R66</f>
        <v>0</v>
      </c>
      <c r="AK66" s="35">
        <f>RTM_IEX!L66</f>
        <v>10.1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9.6199999999999992</v>
      </c>
      <c r="AB67" s="76">
        <f>-STOA!R67</f>
        <v>0</v>
      </c>
      <c r="AC67">
        <f t="shared" si="0"/>
        <v>0.20030580547196886</v>
      </c>
      <c r="AD67">
        <f t="shared" si="1"/>
        <v>25.479925665293273</v>
      </c>
      <c r="AE67">
        <f>'IDT-1'!D67</f>
        <v>0</v>
      </c>
      <c r="AF67" s="25"/>
      <c r="AG67">
        <f t="shared" si="2"/>
        <v>25.479925665293273</v>
      </c>
      <c r="AI67" s="35">
        <f>PXIL!L67</f>
        <v>0</v>
      </c>
      <c r="AJ67" s="35">
        <f>PXIL!R67</f>
        <v>0</v>
      </c>
      <c r="AK67" s="35">
        <f>RTM_IEX!L67</f>
        <v>11.06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9.6199999999999992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0.20030580547196886</v>
      </c>
      <c r="AD68">
        <f t="shared" ref="AD68:AD98" si="4">SUM(B68:AB68,AI68:AV68)-AC68</f>
        <v>25.479925665293273</v>
      </c>
      <c r="AE68">
        <f>'IDT-1'!D68</f>
        <v>0</v>
      </c>
      <c r="AF68" s="25"/>
      <c r="AG68">
        <f t="shared" ref="AG68:AG98" si="5">SUM(AD68:AF68)</f>
        <v>25.479925665293273</v>
      </c>
      <c r="AI68" s="35">
        <f>PXIL!L68</f>
        <v>0</v>
      </c>
      <c r="AJ68" s="35">
        <f>PXIL!R68</f>
        <v>0</v>
      </c>
      <c r="AK68" s="35">
        <f>RTM_IEX!L68</f>
        <v>11.06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9.6199999999999992</v>
      </c>
      <c r="AB69" s="76">
        <f>-STOA!R69</f>
        <v>0</v>
      </c>
      <c r="AC69">
        <f t="shared" si="3"/>
        <v>0.20030580547196886</v>
      </c>
      <c r="AD69">
        <f t="shared" si="4"/>
        <v>25.479925665293273</v>
      </c>
      <c r="AE69">
        <f>'IDT-1'!D69</f>
        <v>0</v>
      </c>
      <c r="AF69" s="25"/>
      <c r="AG69">
        <f t="shared" si="5"/>
        <v>25.479925665293273</v>
      </c>
      <c r="AI69" s="35">
        <f>PXIL!L69</f>
        <v>0</v>
      </c>
      <c r="AJ69" s="35">
        <f>PXIL!R69</f>
        <v>0</v>
      </c>
      <c r="AK69" s="35">
        <f>RTM_IEX!L69</f>
        <v>11.06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9.6199999999999992</v>
      </c>
      <c r="AB70" s="76">
        <f>-STOA!R70</f>
        <v>0</v>
      </c>
      <c r="AC70">
        <f t="shared" si="3"/>
        <v>0.20404980547196888</v>
      </c>
      <c r="AD70">
        <f t="shared" si="4"/>
        <v>25.956181665293272</v>
      </c>
      <c r="AE70">
        <f>'IDT-1'!D70</f>
        <v>0</v>
      </c>
      <c r="AF70" s="25"/>
      <c r="AG70">
        <f t="shared" si="5"/>
        <v>25.956181665293272</v>
      </c>
      <c r="AI70" s="35">
        <f>PXIL!L70</f>
        <v>0</v>
      </c>
      <c r="AJ70" s="35">
        <f>PXIL!R70</f>
        <v>0</v>
      </c>
      <c r="AK70" s="35">
        <f>RTM_IEX!L70</f>
        <v>11.54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14.43</v>
      </c>
      <c r="AB71" s="76">
        <f>-STOA!R71</f>
        <v>0</v>
      </c>
      <c r="AC71">
        <f t="shared" si="3"/>
        <v>0.20404980547196888</v>
      </c>
      <c r="AD71">
        <f t="shared" si="4"/>
        <v>25.956181665293276</v>
      </c>
      <c r="AE71">
        <f>'IDT-1'!D71</f>
        <v>0</v>
      </c>
      <c r="AF71" s="25"/>
      <c r="AG71">
        <f t="shared" si="5"/>
        <v>25.956181665293276</v>
      </c>
      <c r="AI71" s="35">
        <f>PXIL!L71</f>
        <v>0</v>
      </c>
      <c r="AJ71" s="35">
        <f>PXIL!R71</f>
        <v>0</v>
      </c>
      <c r="AK71" s="35">
        <f>RTM_IEX!L71</f>
        <v>6.73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14.43</v>
      </c>
      <c r="AB72" s="76">
        <f>-STOA!R72</f>
        <v>0</v>
      </c>
      <c r="AC72">
        <f t="shared" si="3"/>
        <v>0.2115378054719689</v>
      </c>
      <c r="AD72">
        <f t="shared" si="4"/>
        <v>26.908693665293274</v>
      </c>
      <c r="AE72">
        <f>'IDT-1'!D72</f>
        <v>0</v>
      </c>
      <c r="AF72" s="25"/>
      <c r="AG72">
        <f t="shared" si="5"/>
        <v>26.908693665293274</v>
      </c>
      <c r="AI72" s="35">
        <f>PXIL!L72</f>
        <v>0</v>
      </c>
      <c r="AJ72" s="35">
        <f>PXIL!R72</f>
        <v>0</v>
      </c>
      <c r="AK72" s="35">
        <f>RTM_IEX!L72</f>
        <v>7.69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14.43</v>
      </c>
      <c r="AB73" s="76">
        <f>-STOA!R73</f>
        <v>0</v>
      </c>
      <c r="AC73">
        <f t="shared" si="3"/>
        <v>0.21910199999999999</v>
      </c>
      <c r="AD73">
        <f t="shared" si="4"/>
        <v>27.870898</v>
      </c>
      <c r="AE73">
        <f>'IDT-1'!D73</f>
        <v>0</v>
      </c>
      <c r="AF73" s="25"/>
      <c r="AG73">
        <f t="shared" si="5"/>
        <v>27.870898</v>
      </c>
      <c r="AI73" s="35">
        <f>PXIL!L73</f>
        <v>0</v>
      </c>
      <c r="AJ73" s="35">
        <f>PXIL!R73</f>
        <v>0</v>
      </c>
      <c r="AK73" s="35">
        <f>RTM_IEX!L73</f>
        <v>8.66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14.43</v>
      </c>
      <c r="AB74" s="76">
        <f>-STOA!R74</f>
        <v>0</v>
      </c>
      <c r="AC74">
        <f t="shared" si="3"/>
        <v>0.22651199999999999</v>
      </c>
      <c r="AD74">
        <f t="shared" si="4"/>
        <v>28.813488</v>
      </c>
      <c r="AE74">
        <f>'IDT-1'!D74</f>
        <v>0</v>
      </c>
      <c r="AF74" s="25"/>
      <c r="AG74">
        <f t="shared" si="5"/>
        <v>28.813488</v>
      </c>
      <c r="AI74" s="35">
        <f>PXIL!L74</f>
        <v>0</v>
      </c>
      <c r="AJ74" s="35">
        <f>PXIL!R74</f>
        <v>0</v>
      </c>
      <c r="AK74" s="35">
        <f>RTM_IEX!L74</f>
        <v>9.61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4.91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14.43</v>
      </c>
      <c r="AB75" s="76">
        <f>-STOA!R75</f>
        <v>0</v>
      </c>
      <c r="AC75">
        <f t="shared" si="3"/>
        <v>0.23337599999999997</v>
      </c>
      <c r="AD75">
        <f t="shared" si="4"/>
        <v>29.686624000000002</v>
      </c>
      <c r="AE75">
        <f>'IDT-1'!D75</f>
        <v>0</v>
      </c>
      <c r="AF75" s="25"/>
      <c r="AG75">
        <f t="shared" si="5"/>
        <v>29.686624000000002</v>
      </c>
      <c r="AI75" s="35">
        <f>PXIL!L75</f>
        <v>0</v>
      </c>
      <c r="AJ75" s="35">
        <f>PXIL!R75</f>
        <v>0</v>
      </c>
      <c r="AK75" s="35">
        <f>RTM_IEX!L75</f>
        <v>10.58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14.43</v>
      </c>
      <c r="AB76" s="76">
        <f>-STOA!R76</f>
        <v>0</v>
      </c>
      <c r="AC76">
        <f t="shared" si="3"/>
        <v>0.21130199999999999</v>
      </c>
      <c r="AD76">
        <f t="shared" si="4"/>
        <v>26.878698</v>
      </c>
      <c r="AE76">
        <f>'IDT-1'!D76</f>
        <v>0</v>
      </c>
      <c r="AF76" s="25"/>
      <c r="AG76">
        <f t="shared" si="5"/>
        <v>26.878698</v>
      </c>
      <c r="AI76" s="35">
        <f>PXIL!L76</f>
        <v>0</v>
      </c>
      <c r="AJ76" s="35">
        <f>PXIL!R76</f>
        <v>0</v>
      </c>
      <c r="AK76" s="35">
        <f>RTM_IEX!L76</f>
        <v>7.82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14.43</v>
      </c>
      <c r="AB77" s="76">
        <f>-STOA!R77</f>
        <v>0</v>
      </c>
      <c r="AC77">
        <f t="shared" si="3"/>
        <v>0.176982</v>
      </c>
      <c r="AD77">
        <f t="shared" si="4"/>
        <v>22.513017999999999</v>
      </c>
      <c r="AE77">
        <f>'IDT-1'!D77</f>
        <v>0</v>
      </c>
      <c r="AF77" s="25"/>
      <c r="AG77">
        <f t="shared" si="5"/>
        <v>22.513017999999999</v>
      </c>
      <c r="AI77" s="35">
        <f>PXIL!L77</f>
        <v>0</v>
      </c>
      <c r="AJ77" s="35">
        <f>PXIL!R77</f>
        <v>0</v>
      </c>
      <c r="AK77" s="35">
        <f>RTM_IEX!L77</f>
        <v>3.42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14.43</v>
      </c>
      <c r="AB78" s="76">
        <f>-STOA!R78</f>
        <v>0</v>
      </c>
      <c r="AC78">
        <f t="shared" si="3"/>
        <v>0.181974</v>
      </c>
      <c r="AD78">
        <f t="shared" si="4"/>
        <v>23.148025999999998</v>
      </c>
      <c r="AE78">
        <f>'IDT-1'!D78</f>
        <v>0</v>
      </c>
      <c r="AF78" s="25"/>
      <c r="AG78">
        <f t="shared" si="5"/>
        <v>23.148025999999998</v>
      </c>
      <c r="AI78" s="35">
        <f>PXIL!L78</f>
        <v>0</v>
      </c>
      <c r="AJ78" s="35">
        <f>PXIL!R78</f>
        <v>0</v>
      </c>
      <c r="AK78" s="35">
        <f>RTM_IEX!L78</f>
        <v>4.0599999999999996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14.43</v>
      </c>
      <c r="AB79" s="76">
        <f>-STOA!R79</f>
        <v>0</v>
      </c>
      <c r="AC79">
        <f t="shared" si="3"/>
        <v>0.19500000000000001</v>
      </c>
      <c r="AD79">
        <f t="shared" si="4"/>
        <v>24.805</v>
      </c>
      <c r="AE79">
        <f>'IDT-1'!D79</f>
        <v>0</v>
      </c>
      <c r="AF79" s="25"/>
      <c r="AG79">
        <f t="shared" si="5"/>
        <v>24.805</v>
      </c>
      <c r="AI79" s="35">
        <f>PXIL!L79</f>
        <v>0</v>
      </c>
      <c r="AJ79" s="35">
        <f>PXIL!R79</f>
        <v>0</v>
      </c>
      <c r="AK79" s="35">
        <f>RTM_IEX!L79</f>
        <v>5.73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4.839999999999999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14.43</v>
      </c>
      <c r="AB80" s="76">
        <f>-STOA!R80</f>
        <v>0</v>
      </c>
      <c r="AC80">
        <f t="shared" si="3"/>
        <v>0.25381199999999998</v>
      </c>
      <c r="AD80">
        <f t="shared" si="4"/>
        <v>32.286187999999996</v>
      </c>
      <c r="AE80">
        <f>'IDT-1'!D80</f>
        <v>0</v>
      </c>
      <c r="AF80" s="25"/>
      <c r="AG80">
        <f t="shared" si="5"/>
        <v>32.286187999999996</v>
      </c>
      <c r="AI80" s="35">
        <f>PXIL!L80</f>
        <v>0</v>
      </c>
      <c r="AJ80" s="35">
        <f>PXIL!R80</f>
        <v>0</v>
      </c>
      <c r="AK80" s="35">
        <f>RTM_IEX!L80</f>
        <v>13.27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14.43</v>
      </c>
      <c r="AB81" s="76">
        <f>-STOA!R81</f>
        <v>0</v>
      </c>
      <c r="AC81">
        <f t="shared" si="3"/>
        <v>0.25505999999999995</v>
      </c>
      <c r="AD81">
        <f t="shared" si="4"/>
        <v>32.444940000000003</v>
      </c>
      <c r="AE81">
        <f>'IDT-1'!D81</f>
        <v>0</v>
      </c>
      <c r="AF81" s="25"/>
      <c r="AG81">
        <f t="shared" si="5"/>
        <v>32.444940000000003</v>
      </c>
      <c r="AI81" s="35">
        <f>PXIL!L81</f>
        <v>0</v>
      </c>
      <c r="AJ81" s="35">
        <f>PXIL!R81</f>
        <v>0</v>
      </c>
      <c r="AK81" s="35">
        <f>RTM_IEX!L81</f>
        <v>13.27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14.43</v>
      </c>
      <c r="AB82" s="76">
        <f>-STOA!R82</f>
        <v>0</v>
      </c>
      <c r="AC82">
        <f t="shared" si="3"/>
        <v>0.25505999999999995</v>
      </c>
      <c r="AD82">
        <f t="shared" si="4"/>
        <v>32.444940000000003</v>
      </c>
      <c r="AE82">
        <f>'IDT-1'!D82</f>
        <v>0</v>
      </c>
      <c r="AF82" s="25"/>
      <c r="AG82">
        <f t="shared" si="5"/>
        <v>32.444940000000003</v>
      </c>
      <c r="AI82" s="35">
        <f>PXIL!L82</f>
        <v>0</v>
      </c>
      <c r="AJ82" s="35">
        <f>PXIL!R82</f>
        <v>0</v>
      </c>
      <c r="AK82" s="35">
        <f>RTM_IEX!L82</f>
        <v>13.27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9.6199999999999992</v>
      </c>
      <c r="AB83" s="76">
        <f>-STOA!R83</f>
        <v>0</v>
      </c>
      <c r="AC83">
        <f t="shared" si="3"/>
        <v>0.25357799999999997</v>
      </c>
      <c r="AD83">
        <f t="shared" si="4"/>
        <v>32.256422000000001</v>
      </c>
      <c r="AE83">
        <f>'IDT-1'!D83</f>
        <v>0</v>
      </c>
      <c r="AF83" s="25"/>
      <c r="AG83">
        <f t="shared" si="5"/>
        <v>32.256422000000001</v>
      </c>
      <c r="AI83" s="35">
        <f>PXIL!L83</f>
        <v>0</v>
      </c>
      <c r="AJ83" s="35">
        <f>PXIL!R83</f>
        <v>0</v>
      </c>
      <c r="AK83" s="35">
        <f>RTM_IEX!L83</f>
        <v>17.89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9.6199999999999992</v>
      </c>
      <c r="AB84" s="76">
        <f>-STOA!R84</f>
        <v>0</v>
      </c>
      <c r="AC84">
        <f t="shared" si="3"/>
        <v>0.24905399999999994</v>
      </c>
      <c r="AD84">
        <f t="shared" si="4"/>
        <v>31.680945999999999</v>
      </c>
      <c r="AE84">
        <f>'IDT-1'!D84</f>
        <v>0</v>
      </c>
      <c r="AF84" s="25"/>
      <c r="AG84">
        <f t="shared" si="5"/>
        <v>31.680945999999999</v>
      </c>
      <c r="AI84" s="35">
        <f>PXIL!L84</f>
        <v>0</v>
      </c>
      <c r="AJ84" s="35">
        <f>PXIL!R84</f>
        <v>0</v>
      </c>
      <c r="AK84" s="35">
        <f>RTM_IEX!L84</f>
        <v>17.309999999999999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9.6199999999999992</v>
      </c>
      <c r="AB85" s="76">
        <f>-STOA!R85</f>
        <v>0</v>
      </c>
      <c r="AC85">
        <f t="shared" si="3"/>
        <v>0.24905399999999994</v>
      </c>
      <c r="AD85">
        <f t="shared" si="4"/>
        <v>31.680945999999999</v>
      </c>
      <c r="AE85">
        <f>'IDT-1'!D85</f>
        <v>0</v>
      </c>
      <c r="AF85" s="25"/>
      <c r="AG85">
        <f t="shared" si="5"/>
        <v>31.680945999999999</v>
      </c>
      <c r="AI85" s="35">
        <f>PXIL!L85</f>
        <v>0</v>
      </c>
      <c r="AJ85" s="35">
        <f>PXIL!R85</f>
        <v>0</v>
      </c>
      <c r="AK85" s="35">
        <f>RTM_IEX!L85</f>
        <v>17.309999999999999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9.6199999999999992</v>
      </c>
      <c r="AB86" s="76">
        <f>-STOA!R86</f>
        <v>0</v>
      </c>
      <c r="AC86">
        <f t="shared" si="3"/>
        <v>0.24530999999999997</v>
      </c>
      <c r="AD86">
        <f t="shared" si="4"/>
        <v>31.204689999999996</v>
      </c>
      <c r="AE86">
        <f>'IDT-1'!D86</f>
        <v>0</v>
      </c>
      <c r="AF86" s="25"/>
      <c r="AG86">
        <f t="shared" si="5"/>
        <v>31.204689999999996</v>
      </c>
      <c r="AI86" s="35">
        <f>PXIL!L86</f>
        <v>0</v>
      </c>
      <c r="AJ86" s="35">
        <f>PXIL!R86</f>
        <v>0</v>
      </c>
      <c r="AK86" s="35">
        <f>RTM_IEX!L86</f>
        <v>16.829999999999998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9.6199999999999992</v>
      </c>
      <c r="AB87" s="76">
        <f>-STOA!R87</f>
        <v>0</v>
      </c>
      <c r="AC87">
        <f t="shared" si="3"/>
        <v>0.241566</v>
      </c>
      <c r="AD87">
        <f t="shared" si="4"/>
        <v>30.728434</v>
      </c>
      <c r="AE87">
        <f>'IDT-1'!D87</f>
        <v>0</v>
      </c>
      <c r="AF87" s="25"/>
      <c r="AG87">
        <f t="shared" si="5"/>
        <v>30.728434</v>
      </c>
      <c r="AI87" s="35">
        <f>PXIL!L87</f>
        <v>0</v>
      </c>
      <c r="AJ87" s="35">
        <f>PXIL!R87</f>
        <v>0</v>
      </c>
      <c r="AK87" s="35">
        <f>RTM_IEX!L87</f>
        <v>16.350000000000001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9.6199999999999992</v>
      </c>
      <c r="AB88" s="76">
        <f>-STOA!R88</f>
        <v>0</v>
      </c>
      <c r="AC88">
        <f t="shared" si="3"/>
        <v>0.23633999999999999</v>
      </c>
      <c r="AD88">
        <f t="shared" si="4"/>
        <v>30.063659999999999</v>
      </c>
      <c r="AE88">
        <f>'IDT-1'!D88</f>
        <v>0</v>
      </c>
      <c r="AF88" s="25"/>
      <c r="AG88">
        <f t="shared" si="5"/>
        <v>30.063659999999999</v>
      </c>
      <c r="AI88" s="35">
        <f>PXIL!L88</f>
        <v>0</v>
      </c>
      <c r="AJ88" s="35">
        <f>PXIL!R88</f>
        <v>0</v>
      </c>
      <c r="AK88" s="35">
        <f>RTM_IEX!L88</f>
        <v>15.68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9.6199999999999992</v>
      </c>
      <c r="AB89" s="76">
        <f>-STOA!R89</f>
        <v>0</v>
      </c>
      <c r="AC89">
        <f t="shared" si="3"/>
        <v>0.22658999999999996</v>
      </c>
      <c r="AD89">
        <f t="shared" si="4"/>
        <v>28.823409999999996</v>
      </c>
      <c r="AE89">
        <f>'IDT-1'!D89</f>
        <v>0</v>
      </c>
      <c r="AF89" s="25"/>
      <c r="AG89">
        <f t="shared" si="5"/>
        <v>28.823409999999996</v>
      </c>
      <c r="AI89" s="35">
        <f>PXIL!L89</f>
        <v>0</v>
      </c>
      <c r="AJ89" s="35">
        <f>PXIL!R89</f>
        <v>0</v>
      </c>
      <c r="AK89" s="35">
        <f>RTM_IEX!L89</f>
        <v>14.43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9.6199999999999992</v>
      </c>
      <c r="AB90" s="76">
        <f>-STOA!R90</f>
        <v>0</v>
      </c>
      <c r="AC90">
        <f t="shared" si="3"/>
        <v>0.22284599999999999</v>
      </c>
      <c r="AD90">
        <f t="shared" si="4"/>
        <v>28.347154</v>
      </c>
      <c r="AE90">
        <f>'IDT-1'!D90</f>
        <v>0</v>
      </c>
      <c r="AF90" s="25"/>
      <c r="AG90">
        <f t="shared" si="5"/>
        <v>28.347154</v>
      </c>
      <c r="AI90" s="35">
        <f>PXIL!L90</f>
        <v>0</v>
      </c>
      <c r="AJ90" s="35">
        <f>PXIL!R90</f>
        <v>0</v>
      </c>
      <c r="AK90" s="35">
        <f>RTM_IEX!L90</f>
        <v>13.95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9.6199999999999992</v>
      </c>
      <c r="AB91" s="76">
        <f>-STOA!R91</f>
        <v>0</v>
      </c>
      <c r="AC91">
        <f t="shared" si="3"/>
        <v>0.21153780547196888</v>
      </c>
      <c r="AD91">
        <f t="shared" si="4"/>
        <v>26.908693665293271</v>
      </c>
      <c r="AE91">
        <f>'IDT-1'!D91</f>
        <v>0</v>
      </c>
      <c r="AF91" s="25"/>
      <c r="AG91">
        <f t="shared" si="5"/>
        <v>26.908693665293271</v>
      </c>
      <c r="AI91" s="35">
        <f>PXIL!L91</f>
        <v>0</v>
      </c>
      <c r="AJ91" s="35">
        <f>PXIL!R91</f>
        <v>0</v>
      </c>
      <c r="AK91" s="35">
        <f>RTM_IEX!L91</f>
        <v>12.5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9.6199999999999992</v>
      </c>
      <c r="AB92" s="76">
        <f>-STOA!R92</f>
        <v>0</v>
      </c>
      <c r="AC92">
        <f t="shared" si="3"/>
        <v>0.20404980547196888</v>
      </c>
      <c r="AD92">
        <f t="shared" si="4"/>
        <v>25.956181665293272</v>
      </c>
      <c r="AE92">
        <f>'IDT-1'!D92</f>
        <v>0</v>
      </c>
      <c r="AF92" s="25"/>
      <c r="AG92">
        <f t="shared" si="5"/>
        <v>25.956181665293272</v>
      </c>
      <c r="AI92" s="35">
        <f>PXIL!L92</f>
        <v>0</v>
      </c>
      <c r="AJ92" s="35">
        <f>PXIL!R92</f>
        <v>0</v>
      </c>
      <c r="AK92" s="35">
        <f>RTM_IEX!L92</f>
        <v>11.54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9.6199999999999992</v>
      </c>
      <c r="AB93" s="76">
        <f>-STOA!R93</f>
        <v>0</v>
      </c>
      <c r="AC93">
        <f t="shared" si="3"/>
        <v>0.18907380547196886</v>
      </c>
      <c r="AD93">
        <f t="shared" si="4"/>
        <v>24.051157665293267</v>
      </c>
      <c r="AE93">
        <f>'IDT-1'!D93</f>
        <v>0</v>
      </c>
      <c r="AF93" s="25"/>
      <c r="AG93">
        <f t="shared" si="5"/>
        <v>24.051157665293267</v>
      </c>
      <c r="AI93" s="35">
        <f>PXIL!L93</f>
        <v>0</v>
      </c>
      <c r="AJ93" s="35">
        <f>PXIL!R93</f>
        <v>0</v>
      </c>
      <c r="AK93" s="35">
        <f>RTM_IEX!L93</f>
        <v>9.6199999999999992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9.6199999999999992</v>
      </c>
      <c r="AB94" s="76">
        <f>-STOA!R94</f>
        <v>0</v>
      </c>
      <c r="AC94">
        <f t="shared" si="3"/>
        <v>0.18158580547196887</v>
      </c>
      <c r="AD94">
        <f t="shared" si="4"/>
        <v>23.098645665293272</v>
      </c>
      <c r="AE94">
        <f>'IDT-1'!D94</f>
        <v>0</v>
      </c>
      <c r="AF94" s="25"/>
      <c r="AG94">
        <f t="shared" si="5"/>
        <v>23.098645665293272</v>
      </c>
      <c r="AI94" s="35">
        <f>PXIL!L94</f>
        <v>0</v>
      </c>
      <c r="AJ94" s="35">
        <f>PXIL!R94</f>
        <v>0</v>
      </c>
      <c r="AK94" s="35">
        <f>RTM_IEX!L94</f>
        <v>8.66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9.6199999999999992</v>
      </c>
      <c r="AB95" s="76">
        <f>-STOA!R95</f>
        <v>0</v>
      </c>
      <c r="AC95">
        <f t="shared" si="3"/>
        <v>0.18158580547196887</v>
      </c>
      <c r="AD95">
        <f t="shared" si="4"/>
        <v>23.098645665293272</v>
      </c>
      <c r="AE95">
        <f>'IDT-1'!D95</f>
        <v>0</v>
      </c>
      <c r="AF95" s="25"/>
      <c r="AG95">
        <f t="shared" si="5"/>
        <v>23.098645665293272</v>
      </c>
      <c r="AI95" s="35">
        <f>PXIL!L95</f>
        <v>0</v>
      </c>
      <c r="AJ95" s="35">
        <f>PXIL!R95</f>
        <v>0</v>
      </c>
      <c r="AK95" s="35">
        <f>RTM_IEX!L95</f>
        <v>8.66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9.6199999999999992</v>
      </c>
      <c r="AB96" s="76">
        <f>-STOA!R96</f>
        <v>0</v>
      </c>
      <c r="AC96">
        <f t="shared" si="3"/>
        <v>0.17105580547196886</v>
      </c>
      <c r="AD96">
        <f t="shared" si="4"/>
        <v>21.75917566529327</v>
      </c>
      <c r="AE96">
        <f>'IDT-1'!D96</f>
        <v>0</v>
      </c>
      <c r="AF96" s="25"/>
      <c r="AG96">
        <f t="shared" si="5"/>
        <v>21.75917566529327</v>
      </c>
      <c r="AI96" s="35">
        <f>PXIL!L96</f>
        <v>0</v>
      </c>
      <c r="AJ96" s="35">
        <f>PXIL!R96</f>
        <v>0</v>
      </c>
      <c r="AK96" s="35">
        <f>RTM_IEX!L96</f>
        <v>7.31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9.6199999999999992</v>
      </c>
      <c r="AB97" s="76">
        <f>-STOA!R97</f>
        <v>0</v>
      </c>
      <c r="AC97">
        <f t="shared" si="3"/>
        <v>0.16653180547196889</v>
      </c>
      <c r="AD97">
        <f t="shared" si="4"/>
        <v>21.183699665293272</v>
      </c>
      <c r="AE97">
        <f>'IDT-1'!D97</f>
        <v>0</v>
      </c>
      <c r="AF97" s="25"/>
      <c r="AG97">
        <f t="shared" si="5"/>
        <v>21.183699665293272</v>
      </c>
      <c r="AI97" s="35">
        <f>PXIL!L97</f>
        <v>0</v>
      </c>
      <c r="AJ97" s="35">
        <f>PXIL!R97</f>
        <v>0</v>
      </c>
      <c r="AK97" s="35">
        <f>RTM_IEX!L97</f>
        <v>6.73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9.6199999999999992</v>
      </c>
      <c r="AB98" s="76">
        <f>-STOA!R98</f>
        <v>0</v>
      </c>
      <c r="AC98">
        <f t="shared" si="3"/>
        <v>0.16426980547196887</v>
      </c>
      <c r="AD98">
        <f t="shared" si="4"/>
        <v>20.895961665293274</v>
      </c>
      <c r="AE98">
        <f>'IDT-1'!D98</f>
        <v>0</v>
      </c>
      <c r="AF98" s="25"/>
      <c r="AG98">
        <f t="shared" si="5"/>
        <v>20.895961665293274</v>
      </c>
      <c r="AI98" s="35">
        <f>PXIL!L98</f>
        <v>0</v>
      </c>
      <c r="AJ98" s="35">
        <f>PXIL!R98</f>
        <v>0</v>
      </c>
      <c r="AK98" s="35">
        <f>RTM_IEX!L98</f>
        <v>6.44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0.11978092290731673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0.26454999999999984</v>
      </c>
      <c r="AB99" s="76">
        <f t="shared" si="6"/>
        <v>0</v>
      </c>
      <c r="AC99">
        <f t="shared" si="6"/>
        <v>5.1831071986770706E-3</v>
      </c>
      <c r="AD99">
        <f t="shared" si="6"/>
        <v>0.65931781570863945</v>
      </c>
      <c r="AE99">
        <f t="shared" ref="AE99:AT99" si="7">SUM(AE3:AE98)/4000</f>
        <v>0</v>
      </c>
      <c r="AG99">
        <f t="shared" si="7"/>
        <v>0.65931781570863945</v>
      </c>
      <c r="AI99">
        <f t="shared" si="7"/>
        <v>0</v>
      </c>
      <c r="AJ99">
        <f t="shared" si="7"/>
        <v>0</v>
      </c>
      <c r="AK99">
        <f t="shared" si="7"/>
        <v>0.28017000000000003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45695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18.920000000000002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0.14757600000000001</v>
      </c>
      <c r="AD3">
        <f>SUM(B3:AB3,AI3:AV3)-AC3</f>
        <v>18.772424000000001</v>
      </c>
      <c r="AE3">
        <v>0</v>
      </c>
      <c r="AF3" s="25"/>
      <c r="AG3">
        <f>SUM(AD3:AF3)</f>
        <v>18.772424000000001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18.28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0.14258399999999999</v>
      </c>
      <c r="AD4">
        <f t="shared" ref="AD4:AD67" si="1">SUM(B4:AB4,AI4:AV4)-AC4</f>
        <v>18.137416000000002</v>
      </c>
      <c r="AE4">
        <v>0</v>
      </c>
      <c r="AF4" s="25"/>
      <c r="AG4">
        <f t="shared" ref="AG4:AG67" si="2">SUM(AD4:AF4)</f>
        <v>18.137416000000002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16.489999999999998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0.12862199999999999</v>
      </c>
      <c r="AD5">
        <f t="shared" si="1"/>
        <v>16.361377999999998</v>
      </c>
      <c r="AE5">
        <v>0</v>
      </c>
      <c r="AF5" s="25"/>
      <c r="AG5">
        <f t="shared" si="2"/>
        <v>16.361377999999998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15.71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0.12253799999999999</v>
      </c>
      <c r="AD6">
        <f t="shared" si="1"/>
        <v>15.587462</v>
      </c>
      <c r="AE6">
        <v>0</v>
      </c>
      <c r="AF6" s="25"/>
      <c r="AG6">
        <f t="shared" si="2"/>
        <v>15.587462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12.96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0.101088</v>
      </c>
      <c r="AD7">
        <f t="shared" si="1"/>
        <v>12.858912</v>
      </c>
      <c r="AE7">
        <v>0</v>
      </c>
      <c r="AF7" s="25"/>
      <c r="AG7">
        <f t="shared" si="2"/>
        <v>12.858912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12.31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9.6018000000000006E-2</v>
      </c>
      <c r="AD8">
        <f t="shared" si="1"/>
        <v>12.213982</v>
      </c>
      <c r="AE8">
        <v>0</v>
      </c>
      <c r="AF8" s="25"/>
      <c r="AG8">
        <f t="shared" si="2"/>
        <v>12.213982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12.74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9.9372000000000002E-2</v>
      </c>
      <c r="AD9">
        <f t="shared" si="1"/>
        <v>12.640628</v>
      </c>
      <c r="AE9">
        <v>0</v>
      </c>
      <c r="AF9" s="25"/>
      <c r="AG9">
        <f t="shared" si="2"/>
        <v>12.640628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13.84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0.10795199999999999</v>
      </c>
      <c r="AD10">
        <f t="shared" si="1"/>
        <v>13.732048000000001</v>
      </c>
      <c r="AE10">
        <v>0</v>
      </c>
      <c r="AF10" s="25"/>
      <c r="AG10">
        <f t="shared" si="2"/>
        <v>13.732048000000001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14.78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0.11528399999999998</v>
      </c>
      <c r="AD11">
        <f t="shared" si="1"/>
        <v>14.664715999999999</v>
      </c>
      <c r="AE11">
        <v>0</v>
      </c>
      <c r="AF11" s="25"/>
      <c r="AG11">
        <f t="shared" si="2"/>
        <v>14.664715999999999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0.10062</v>
      </c>
      <c r="AD12">
        <f t="shared" si="1"/>
        <v>12.799380000000001</v>
      </c>
      <c r="AE12">
        <v>0</v>
      </c>
      <c r="AF12" s="25"/>
      <c r="AG12">
        <f t="shared" si="2"/>
        <v>12.799380000000001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15.97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0.124566</v>
      </c>
      <c r="AD13">
        <f t="shared" si="1"/>
        <v>15.845434000000001</v>
      </c>
      <c r="AE13">
        <v>0</v>
      </c>
      <c r="AF13" s="25"/>
      <c r="AG13">
        <f t="shared" si="2"/>
        <v>15.845434000000001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17.18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0.13400399999999998</v>
      </c>
      <c r="AD14">
        <f t="shared" si="1"/>
        <v>17.045995999999999</v>
      </c>
      <c r="AE14">
        <v>0</v>
      </c>
      <c r="AF14" s="25"/>
      <c r="AG14">
        <f t="shared" si="2"/>
        <v>17.045995999999999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17.47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0.136266</v>
      </c>
      <c r="AD15">
        <f t="shared" si="1"/>
        <v>17.333734</v>
      </c>
      <c r="AE15">
        <v>0</v>
      </c>
      <c r="AF15" s="25"/>
      <c r="AG15">
        <f t="shared" si="2"/>
        <v>17.333734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16.329999999999998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0.12737399999999999</v>
      </c>
      <c r="AD16">
        <f t="shared" si="1"/>
        <v>16.202625999999999</v>
      </c>
      <c r="AE16">
        <v>0</v>
      </c>
      <c r="AF16" s="25"/>
      <c r="AG16">
        <f t="shared" si="2"/>
        <v>16.202625999999999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14.78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0.11528399999999998</v>
      </c>
      <c r="AD17">
        <f t="shared" si="1"/>
        <v>14.664715999999999</v>
      </c>
      <c r="AE17">
        <v>0</v>
      </c>
      <c r="AF17" s="25"/>
      <c r="AG17">
        <f t="shared" si="2"/>
        <v>14.664715999999999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0.11232</v>
      </c>
      <c r="AD18">
        <f t="shared" si="1"/>
        <v>14.28768</v>
      </c>
      <c r="AE18">
        <v>0</v>
      </c>
      <c r="AF18" s="25"/>
      <c r="AG18">
        <f t="shared" si="2"/>
        <v>14.28768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17.399999999999999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0.13571999999999998</v>
      </c>
      <c r="AD19">
        <f t="shared" si="1"/>
        <v>17.264279999999999</v>
      </c>
      <c r="AE19">
        <v>0</v>
      </c>
      <c r="AF19" s="25"/>
      <c r="AG19">
        <f t="shared" si="2"/>
        <v>17.264279999999999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19.239999999999998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0.15085199999999999</v>
      </c>
      <c r="AD20">
        <f t="shared" si="1"/>
        <v>19.189147999999999</v>
      </c>
      <c r="AE20">
        <v>0</v>
      </c>
      <c r="AF20" s="25"/>
      <c r="AG20">
        <f t="shared" si="2"/>
        <v>19.189147999999999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0.1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19.239999999999998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0.15982199999999999</v>
      </c>
      <c r="AD21">
        <f t="shared" si="1"/>
        <v>20.330178</v>
      </c>
      <c r="AE21">
        <v>0</v>
      </c>
      <c r="AF21" s="25"/>
      <c r="AG21">
        <f t="shared" si="2"/>
        <v>20.330178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1.25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19.239999999999998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0.16808999999999999</v>
      </c>
      <c r="AD22">
        <f t="shared" si="1"/>
        <v>21.381909999999998</v>
      </c>
      <c r="AE22">
        <v>0</v>
      </c>
      <c r="AF22" s="25"/>
      <c r="AG22">
        <f t="shared" si="2"/>
        <v>21.381909999999998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2.31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19.239999999999998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0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0.17706</v>
      </c>
      <c r="AD23">
        <f t="shared" si="1"/>
        <v>22.522939999999998</v>
      </c>
      <c r="AE23">
        <v>0</v>
      </c>
      <c r="AF23" s="25"/>
      <c r="AG23">
        <f t="shared" si="2"/>
        <v>22.522939999999998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3.46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19.239999999999998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0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0.17331599999999997</v>
      </c>
      <c r="AD24">
        <f t="shared" si="1"/>
        <v>22.046683999999999</v>
      </c>
      <c r="AE24">
        <v>0</v>
      </c>
      <c r="AF24" s="25"/>
      <c r="AG24">
        <f t="shared" si="2"/>
        <v>22.046683999999999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2.98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19.239999999999998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0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0.17854199999999998</v>
      </c>
      <c r="AD25">
        <f t="shared" si="1"/>
        <v>22.711457999999997</v>
      </c>
      <c r="AE25">
        <v>0</v>
      </c>
      <c r="AF25" s="25"/>
      <c r="AG25">
        <f t="shared" si="2"/>
        <v>22.711457999999997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3.65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19.239999999999998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0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0.17331599999999997</v>
      </c>
      <c r="AD26">
        <f t="shared" si="1"/>
        <v>22.046683999999999</v>
      </c>
      <c r="AE26">
        <v>0</v>
      </c>
      <c r="AF26" s="25"/>
      <c r="AG26">
        <f t="shared" si="2"/>
        <v>22.046683999999999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2.98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19.239999999999998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0.67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0.15740399999999999</v>
      </c>
      <c r="AD27">
        <f t="shared" si="1"/>
        <v>20.022596</v>
      </c>
      <c r="AE27">
        <v>0</v>
      </c>
      <c r="AF27" s="25"/>
      <c r="AG27">
        <f t="shared" si="2"/>
        <v>20.022596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0.27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19.239999999999998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4.1399999999999997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0.18236399999999997</v>
      </c>
      <c r="AD28">
        <f t="shared" si="1"/>
        <v>23.197635999999999</v>
      </c>
      <c r="AE28">
        <v>0</v>
      </c>
      <c r="AF28" s="25"/>
      <c r="AG28">
        <f t="shared" si="2"/>
        <v>23.197635999999999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19.239999999999998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4.42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0.18454799999999996</v>
      </c>
      <c r="AD29">
        <f t="shared" si="1"/>
        <v>23.475451999999997</v>
      </c>
      <c r="AE29">
        <v>0</v>
      </c>
      <c r="AF29" s="25"/>
      <c r="AG29">
        <f t="shared" si="2"/>
        <v>23.475451999999997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19.239999999999998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3.27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0.17557799999999998</v>
      </c>
      <c r="AD30">
        <f t="shared" si="1"/>
        <v>22.334421999999996</v>
      </c>
      <c r="AE30">
        <v>0</v>
      </c>
      <c r="AF30" s="25"/>
      <c r="AG30">
        <f t="shared" si="2"/>
        <v>22.334421999999996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19.239999999999998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2.29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0.17846399999999998</v>
      </c>
      <c r="AD31">
        <f t="shared" si="1"/>
        <v>22.701535999999997</v>
      </c>
      <c r="AE31">
        <v>0</v>
      </c>
      <c r="AF31" s="25"/>
      <c r="AG31">
        <f t="shared" si="2"/>
        <v>22.701535999999997</v>
      </c>
      <c r="AI31" s="35">
        <f>PXIL!M31</f>
        <v>0</v>
      </c>
      <c r="AJ31" s="35">
        <f>PXIL!S31</f>
        <v>0</v>
      </c>
      <c r="AK31" s="35">
        <f>RTM_IEX!M31</f>
        <v>1.35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19.239999999999998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0.21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0.16099199999999997</v>
      </c>
      <c r="AD32">
        <f t="shared" si="1"/>
        <v>20.479008</v>
      </c>
      <c r="AE32">
        <v>0</v>
      </c>
      <c r="AF32" s="25"/>
      <c r="AG32">
        <f t="shared" si="2"/>
        <v>20.479008</v>
      </c>
      <c r="AI32" s="35">
        <f>PXIL!M32</f>
        <v>0</v>
      </c>
      <c r="AJ32" s="35">
        <f>PXIL!S32</f>
        <v>0</v>
      </c>
      <c r="AK32" s="35">
        <f>RTM_IEX!M32</f>
        <v>1.19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19.239999999999998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0.13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0.15740399999999996</v>
      </c>
      <c r="AD33">
        <f t="shared" si="1"/>
        <v>20.022595999999997</v>
      </c>
      <c r="AE33">
        <v>0</v>
      </c>
      <c r="AF33" s="25"/>
      <c r="AG33">
        <f t="shared" si="2"/>
        <v>20.022595999999997</v>
      </c>
      <c r="AI33" s="35">
        <f>PXIL!M33</f>
        <v>0</v>
      </c>
      <c r="AJ33" s="35">
        <f>PXIL!S33</f>
        <v>0</v>
      </c>
      <c r="AK33" s="35">
        <f>RTM_IEX!M33</f>
        <v>0.81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19.239999999999998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0.06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0.15194399999999997</v>
      </c>
      <c r="AD34">
        <f t="shared" si="1"/>
        <v>19.328055999999997</v>
      </c>
      <c r="AE34">
        <v>0</v>
      </c>
      <c r="AF34" s="25"/>
      <c r="AG34">
        <f t="shared" si="2"/>
        <v>19.328055999999997</v>
      </c>
      <c r="AI34" s="35">
        <f>PXIL!M34</f>
        <v>0</v>
      </c>
      <c r="AJ34" s="35">
        <f>PXIL!S34</f>
        <v>0</v>
      </c>
      <c r="AK34" s="35">
        <f>RTM_IEX!M34</f>
        <v>0.18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0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0.14975999999999998</v>
      </c>
      <c r="AD35">
        <f t="shared" si="1"/>
        <v>19.050239999999999</v>
      </c>
      <c r="AE35">
        <v>0</v>
      </c>
      <c r="AF35" s="25"/>
      <c r="AG35">
        <f t="shared" si="2"/>
        <v>19.050239999999999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19.239999999999998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0.61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0.15662399999999996</v>
      </c>
      <c r="AD36">
        <f t="shared" si="1"/>
        <v>19.923375999999998</v>
      </c>
      <c r="AE36">
        <v>0</v>
      </c>
      <c r="AF36" s="25"/>
      <c r="AG36">
        <f t="shared" si="2"/>
        <v>19.923375999999998</v>
      </c>
      <c r="AI36" s="35">
        <f>PXIL!M36</f>
        <v>0</v>
      </c>
      <c r="AJ36" s="35">
        <f>PXIL!S36</f>
        <v>0</v>
      </c>
      <c r="AK36" s="35">
        <f>RTM_IEX!M36</f>
        <v>0.23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19.239999999999998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2.69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0.17105399999999998</v>
      </c>
      <c r="AD37">
        <f t="shared" si="1"/>
        <v>21.758945999999998</v>
      </c>
      <c r="AE37">
        <v>0</v>
      </c>
      <c r="AF37" s="25"/>
      <c r="AG37">
        <f t="shared" si="2"/>
        <v>21.758945999999998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19.239999999999998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0.17854199999999998</v>
      </c>
      <c r="AD38">
        <f t="shared" si="1"/>
        <v>22.711457999999997</v>
      </c>
      <c r="AE38">
        <v>0</v>
      </c>
      <c r="AF38" s="25"/>
      <c r="AG38">
        <f t="shared" si="2"/>
        <v>22.711457999999997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3.65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19.239999999999998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0.18758999999999998</v>
      </c>
      <c r="AD39">
        <f t="shared" si="1"/>
        <v>23.862409999999997</v>
      </c>
      <c r="AE39">
        <v>0</v>
      </c>
      <c r="AF39" s="25"/>
      <c r="AG39">
        <f t="shared" si="2"/>
        <v>23.862409999999997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4.8099999999999996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19.239999999999998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0.18010199999999998</v>
      </c>
      <c r="AD40">
        <f t="shared" si="1"/>
        <v>22.909897999999998</v>
      </c>
      <c r="AE40">
        <v>0</v>
      </c>
      <c r="AF40" s="25"/>
      <c r="AG40">
        <f t="shared" si="2"/>
        <v>22.909897999999998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3.85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19.239999999999998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0.18384599999999998</v>
      </c>
      <c r="AD41">
        <f t="shared" si="1"/>
        <v>23.386154000000001</v>
      </c>
      <c r="AE41">
        <v>0</v>
      </c>
      <c r="AF41" s="25"/>
      <c r="AG41">
        <f t="shared" si="2"/>
        <v>23.386154000000001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4.33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19.239999999999998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0.16130399999999998</v>
      </c>
      <c r="AD42">
        <f t="shared" si="1"/>
        <v>20.518695999999998</v>
      </c>
      <c r="AE42">
        <v>0</v>
      </c>
      <c r="AF42" s="25"/>
      <c r="AG42">
        <f t="shared" si="2"/>
        <v>20.518695999999998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1.44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18.690000000000001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0.14578199999999999</v>
      </c>
      <c r="AD43">
        <f t="shared" si="1"/>
        <v>18.544218000000001</v>
      </c>
      <c r="AE43">
        <v>0</v>
      </c>
      <c r="AF43" s="25"/>
      <c r="AG43">
        <f t="shared" si="2"/>
        <v>18.544218000000001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19.239999999999998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0.16434599999999999</v>
      </c>
      <c r="AD44">
        <f t="shared" si="1"/>
        <v>20.905654000000002</v>
      </c>
      <c r="AE44">
        <v>0</v>
      </c>
      <c r="AF44" s="25"/>
      <c r="AG44">
        <f t="shared" si="2"/>
        <v>20.905654000000002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1.83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19.239999999999998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0.15607799999999999</v>
      </c>
      <c r="AD45">
        <f t="shared" si="1"/>
        <v>19.853921999999997</v>
      </c>
      <c r="AE45">
        <v>0</v>
      </c>
      <c r="AF45" s="25"/>
      <c r="AG45">
        <f t="shared" si="2"/>
        <v>19.853921999999997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0.77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19.239999999999998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0.15685799999999997</v>
      </c>
      <c r="AD46">
        <f t="shared" si="1"/>
        <v>19.953142</v>
      </c>
      <c r="AE46">
        <v>0</v>
      </c>
      <c r="AF46" s="25"/>
      <c r="AG46">
        <f t="shared" si="2"/>
        <v>19.953142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0.87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19.239999999999998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0.16060199999999999</v>
      </c>
      <c r="AD47">
        <f t="shared" si="1"/>
        <v>20.429397999999999</v>
      </c>
      <c r="AE47">
        <v>0</v>
      </c>
      <c r="AF47" s="25"/>
      <c r="AG47">
        <f t="shared" si="2"/>
        <v>20.429397999999999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1.35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19.239999999999998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0.15303599999999998</v>
      </c>
      <c r="AD48">
        <f t="shared" si="1"/>
        <v>19.466963999999997</v>
      </c>
      <c r="AE48">
        <v>0</v>
      </c>
      <c r="AF48" s="25"/>
      <c r="AG48">
        <f t="shared" si="2"/>
        <v>19.466963999999997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0.38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19.190000000000001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0.14968200000000001</v>
      </c>
      <c r="AD49">
        <f t="shared" si="1"/>
        <v>19.040318000000003</v>
      </c>
      <c r="AE49">
        <v>0</v>
      </c>
      <c r="AF49" s="25"/>
      <c r="AG49">
        <f t="shared" si="2"/>
        <v>19.040318000000003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19.239999999999998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0.16434599999999999</v>
      </c>
      <c r="AD50">
        <f t="shared" si="1"/>
        <v>20.905654000000002</v>
      </c>
      <c r="AE50">
        <v>0</v>
      </c>
      <c r="AF50" s="25"/>
      <c r="AG50">
        <f t="shared" si="2"/>
        <v>20.905654000000002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1.83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19.239999999999998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0.17706</v>
      </c>
      <c r="AD51">
        <f t="shared" si="1"/>
        <v>22.522939999999998</v>
      </c>
      <c r="AE51">
        <v>0</v>
      </c>
      <c r="AF51" s="25"/>
      <c r="AG51">
        <f t="shared" si="2"/>
        <v>22.522939999999998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3.46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19.239999999999998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0.190554</v>
      </c>
      <c r="AD52">
        <f t="shared" si="1"/>
        <v>24.239446000000001</v>
      </c>
      <c r="AE52">
        <v>0</v>
      </c>
      <c r="AF52" s="25"/>
      <c r="AG52">
        <f t="shared" si="2"/>
        <v>24.239446000000001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5.19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19.239999999999998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0.18306599999999998</v>
      </c>
      <c r="AD53">
        <f t="shared" si="1"/>
        <v>23.286933999999999</v>
      </c>
      <c r="AE53">
        <v>0</v>
      </c>
      <c r="AF53" s="25"/>
      <c r="AG53">
        <f t="shared" si="2"/>
        <v>23.286933999999999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4.2300000000000004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19.239999999999998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0.17261399999999999</v>
      </c>
      <c r="AD54">
        <f t="shared" si="1"/>
        <v>21.957386</v>
      </c>
      <c r="AE54">
        <v>0</v>
      </c>
      <c r="AF54" s="25"/>
      <c r="AG54">
        <f t="shared" si="2"/>
        <v>21.957386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2.89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19.239999999999998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0.17105399999999998</v>
      </c>
      <c r="AD55">
        <f t="shared" si="1"/>
        <v>21.758945999999998</v>
      </c>
      <c r="AE55">
        <v>0</v>
      </c>
      <c r="AF55" s="25"/>
      <c r="AG55">
        <f t="shared" si="2"/>
        <v>21.758945999999998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2.69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19.239999999999998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0.19811999999999999</v>
      </c>
      <c r="AD56">
        <f t="shared" si="1"/>
        <v>25.201879999999999</v>
      </c>
      <c r="AE56">
        <v>0</v>
      </c>
      <c r="AF56" s="25"/>
      <c r="AG56">
        <f t="shared" si="2"/>
        <v>25.201879999999999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6.16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19.239999999999998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0.18306599999999998</v>
      </c>
      <c r="AD57">
        <f t="shared" si="1"/>
        <v>23.286933999999999</v>
      </c>
      <c r="AE57">
        <v>0</v>
      </c>
      <c r="AF57" s="25"/>
      <c r="AG57">
        <f t="shared" si="2"/>
        <v>23.286933999999999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4.2300000000000004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19.239999999999998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0.15685799999999997</v>
      </c>
      <c r="AD58">
        <f t="shared" si="1"/>
        <v>19.953142</v>
      </c>
      <c r="AE58">
        <v>0</v>
      </c>
      <c r="AF58" s="25"/>
      <c r="AG58">
        <f t="shared" si="2"/>
        <v>19.953142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0.87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19.239999999999998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0.16356599999999999</v>
      </c>
      <c r="AD59">
        <f t="shared" si="1"/>
        <v>20.806433999999999</v>
      </c>
      <c r="AE59">
        <v>0</v>
      </c>
      <c r="AF59" s="25"/>
      <c r="AG59">
        <f t="shared" si="2"/>
        <v>20.806433999999999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1.73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19.239999999999998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0.16660799999999998</v>
      </c>
      <c r="AD60">
        <f t="shared" si="1"/>
        <v>21.193391999999999</v>
      </c>
      <c r="AE60">
        <v>0</v>
      </c>
      <c r="AF60" s="25"/>
      <c r="AG60">
        <f t="shared" si="2"/>
        <v>21.193391999999999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2.12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19.239999999999998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0.18010199999999998</v>
      </c>
      <c r="AD61">
        <f t="shared" si="1"/>
        <v>22.909897999999998</v>
      </c>
      <c r="AE61">
        <v>0</v>
      </c>
      <c r="AF61" s="25"/>
      <c r="AG61">
        <f t="shared" si="2"/>
        <v>22.909897999999998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3.85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19.239999999999998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0.18985199999999997</v>
      </c>
      <c r="AD62">
        <f t="shared" si="1"/>
        <v>24.150147999999998</v>
      </c>
      <c r="AE62">
        <v>0</v>
      </c>
      <c r="AF62" s="25"/>
      <c r="AG62">
        <f t="shared" si="2"/>
        <v>24.150147999999998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5.0999999999999996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19.239999999999998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0.19211399999999998</v>
      </c>
      <c r="AD63">
        <f t="shared" si="1"/>
        <v>24.437885999999999</v>
      </c>
      <c r="AE63">
        <v>0</v>
      </c>
      <c r="AF63" s="25"/>
      <c r="AG63">
        <f t="shared" si="2"/>
        <v>24.437885999999999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5.39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19.239999999999998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0.18236399999999997</v>
      </c>
      <c r="AD64">
        <f t="shared" si="1"/>
        <v>23.197635999999999</v>
      </c>
      <c r="AE64">
        <v>0</v>
      </c>
      <c r="AF64" s="25"/>
      <c r="AG64">
        <f t="shared" si="2"/>
        <v>23.197635999999999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4.1399999999999997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19.239999999999998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0.19733999999999999</v>
      </c>
      <c r="AD65">
        <f t="shared" si="1"/>
        <v>25.102659999999997</v>
      </c>
      <c r="AE65">
        <v>0</v>
      </c>
      <c r="AF65" s="25"/>
      <c r="AG65">
        <f t="shared" si="2"/>
        <v>25.102659999999997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6.06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19.239999999999998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0.19359599999999999</v>
      </c>
      <c r="AD66">
        <f t="shared" si="1"/>
        <v>24.626404000000001</v>
      </c>
      <c r="AE66">
        <v>0</v>
      </c>
      <c r="AF66" s="25"/>
      <c r="AG66">
        <f t="shared" si="2"/>
        <v>24.626404000000001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5.58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19.239999999999998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0.17331599999999997</v>
      </c>
      <c r="AD67">
        <f t="shared" si="1"/>
        <v>22.046683999999999</v>
      </c>
      <c r="AE67">
        <v>0</v>
      </c>
      <c r="AF67" s="25"/>
      <c r="AG67">
        <f t="shared" si="2"/>
        <v>22.046683999999999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2.98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19.239999999999998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0.16957199999999997</v>
      </c>
      <c r="AD68">
        <f t="shared" ref="AD68:AD98" si="4">SUM(B68:AB68,AI68:AV68)-AC68</f>
        <v>21.570428</v>
      </c>
      <c r="AE68">
        <v>0</v>
      </c>
      <c r="AF68" s="25"/>
      <c r="AG68">
        <f t="shared" ref="AG68:AG98" si="5">SUM(AD68:AF68)</f>
        <v>21.570428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2.5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19.239999999999998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0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0.16957199999999997</v>
      </c>
      <c r="AD69">
        <f t="shared" si="4"/>
        <v>21.570428</v>
      </c>
      <c r="AE69">
        <v>0</v>
      </c>
      <c r="AF69" s="25"/>
      <c r="AG69">
        <f t="shared" si="5"/>
        <v>21.570428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2.5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19.239999999999998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0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0.16808999999999999</v>
      </c>
      <c r="AD70">
        <f t="shared" si="4"/>
        <v>21.381909999999998</v>
      </c>
      <c r="AE70">
        <v>0</v>
      </c>
      <c r="AF70" s="25"/>
      <c r="AG70">
        <f t="shared" si="5"/>
        <v>21.381909999999998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2.31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19.239999999999998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0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0.18836999999999998</v>
      </c>
      <c r="AD71">
        <f t="shared" si="4"/>
        <v>23.96163</v>
      </c>
      <c r="AE71">
        <v>0</v>
      </c>
      <c r="AF71" s="25"/>
      <c r="AG71">
        <f t="shared" si="5"/>
        <v>23.96163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4.91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19.239999999999998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0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0.20334599999999997</v>
      </c>
      <c r="AD72">
        <f t="shared" si="4"/>
        <v>25.866654</v>
      </c>
      <c r="AE72">
        <v>0</v>
      </c>
      <c r="AF72" s="25"/>
      <c r="AG72">
        <f t="shared" si="5"/>
        <v>25.866654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6.83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19.239999999999998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0.18836999999999998</v>
      </c>
      <c r="AD73">
        <f t="shared" si="4"/>
        <v>23.96163</v>
      </c>
      <c r="AE73">
        <v>0</v>
      </c>
      <c r="AF73" s="25"/>
      <c r="AG73">
        <f t="shared" si="5"/>
        <v>23.96163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4.91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19.239999999999998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2.02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0.18415799999999999</v>
      </c>
      <c r="AD74">
        <f t="shared" si="4"/>
        <v>23.425841999999999</v>
      </c>
      <c r="AE74">
        <v>0</v>
      </c>
      <c r="AF74" s="25"/>
      <c r="AG74">
        <f t="shared" si="5"/>
        <v>23.425841999999999</v>
      </c>
      <c r="AI74" s="35">
        <f>PXIL!M74</f>
        <v>0</v>
      </c>
      <c r="AJ74" s="35">
        <f>PXIL!S74</f>
        <v>0</v>
      </c>
      <c r="AK74" s="35">
        <f>RTM_IEX!M74</f>
        <v>0.1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2.25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19.239999999999998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7.79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0.21083399999999997</v>
      </c>
      <c r="AD75">
        <f t="shared" si="4"/>
        <v>26.819165999999999</v>
      </c>
      <c r="AE75">
        <v>0</v>
      </c>
      <c r="AF75" s="25"/>
      <c r="AG75">
        <f t="shared" si="5"/>
        <v>26.819165999999999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19.239999999999998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2.4300000000000002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0.17565599999999998</v>
      </c>
      <c r="AD76">
        <f t="shared" si="4"/>
        <v>22.344344</v>
      </c>
      <c r="AE76">
        <v>0</v>
      </c>
      <c r="AF76" s="25"/>
      <c r="AG76">
        <f t="shared" si="5"/>
        <v>22.344344</v>
      </c>
      <c r="AI76" s="35">
        <f>PXIL!M76</f>
        <v>0</v>
      </c>
      <c r="AJ76" s="35">
        <f>PXIL!S76</f>
        <v>0</v>
      </c>
      <c r="AK76" s="35">
        <f>RTM_IEX!M76</f>
        <v>0.85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19.239999999999998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2.89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0.18267599999999998</v>
      </c>
      <c r="AD77">
        <f t="shared" si="4"/>
        <v>23.237323999999997</v>
      </c>
      <c r="AE77">
        <v>0</v>
      </c>
      <c r="AF77" s="25"/>
      <c r="AG77">
        <f t="shared" si="5"/>
        <v>23.237323999999997</v>
      </c>
      <c r="AI77" s="35">
        <f>PXIL!M77</f>
        <v>0</v>
      </c>
      <c r="AJ77" s="35">
        <f>PXIL!S77</f>
        <v>0</v>
      </c>
      <c r="AK77" s="35">
        <f>RTM_IEX!M77</f>
        <v>1.29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19.239999999999998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2.21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0.174174</v>
      </c>
      <c r="AD78">
        <f t="shared" si="4"/>
        <v>22.155825999999998</v>
      </c>
      <c r="AE78">
        <v>0</v>
      </c>
      <c r="AF78" s="25"/>
      <c r="AG78">
        <f t="shared" si="5"/>
        <v>22.155825999999998</v>
      </c>
      <c r="AI78" s="35">
        <f>PXIL!M78</f>
        <v>0</v>
      </c>
      <c r="AJ78" s="35">
        <f>PXIL!S78</f>
        <v>0</v>
      </c>
      <c r="AK78" s="35">
        <f>RTM_IEX!M78</f>
        <v>0.88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19.239999999999998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0.16574999999999998</v>
      </c>
      <c r="AD79">
        <f t="shared" si="4"/>
        <v>21.084250000000001</v>
      </c>
      <c r="AE79">
        <v>0</v>
      </c>
      <c r="AF79" s="25"/>
      <c r="AG79">
        <f t="shared" si="5"/>
        <v>21.084250000000001</v>
      </c>
      <c r="AI79" s="35">
        <f>PXIL!M79</f>
        <v>0</v>
      </c>
      <c r="AJ79" s="35">
        <f>PXIL!S79</f>
        <v>0</v>
      </c>
      <c r="AK79" s="35">
        <f>RTM_IEX!M79</f>
        <v>2.0099999999999998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19.239999999999998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0.19133399999999998</v>
      </c>
      <c r="AD80">
        <f t="shared" si="4"/>
        <v>24.338665999999996</v>
      </c>
      <c r="AE80">
        <v>0</v>
      </c>
      <c r="AF80" s="25"/>
      <c r="AG80">
        <f t="shared" si="5"/>
        <v>24.338665999999996</v>
      </c>
      <c r="AI80" s="35">
        <f>PXIL!M80</f>
        <v>0</v>
      </c>
      <c r="AJ80" s="35">
        <f>PXIL!S80</f>
        <v>0</v>
      </c>
      <c r="AK80" s="35">
        <f>RTM_IEX!M80</f>
        <v>5.29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19.239999999999998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0.18836999999999998</v>
      </c>
      <c r="AD81">
        <f t="shared" si="4"/>
        <v>23.96163</v>
      </c>
      <c r="AE81">
        <v>0</v>
      </c>
      <c r="AF81" s="25"/>
      <c r="AG81">
        <f t="shared" si="5"/>
        <v>23.96163</v>
      </c>
      <c r="AI81" s="35">
        <f>PXIL!M81</f>
        <v>0</v>
      </c>
      <c r="AJ81" s="35">
        <f>PXIL!S81</f>
        <v>0</v>
      </c>
      <c r="AK81" s="35">
        <f>RTM_IEX!M81</f>
        <v>4.91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19.239999999999998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5.87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0.19585799999999998</v>
      </c>
      <c r="AD82">
        <f t="shared" si="4"/>
        <v>24.914141999999998</v>
      </c>
      <c r="AE82">
        <v>0</v>
      </c>
      <c r="AF82" s="25"/>
      <c r="AG82">
        <f t="shared" si="5"/>
        <v>24.914141999999998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19.239999999999998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7.02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0.20482799999999998</v>
      </c>
      <c r="AD83">
        <f t="shared" si="4"/>
        <v>26.055171999999999</v>
      </c>
      <c r="AE83">
        <v>0</v>
      </c>
      <c r="AF83" s="25"/>
      <c r="AG83">
        <f t="shared" si="5"/>
        <v>26.055171999999999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19.239999999999998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5.19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0.190554</v>
      </c>
      <c r="AD84">
        <f t="shared" si="4"/>
        <v>24.239446000000001</v>
      </c>
      <c r="AE84">
        <v>0</v>
      </c>
      <c r="AF84" s="25"/>
      <c r="AG84">
        <f t="shared" si="5"/>
        <v>24.239446000000001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19.239999999999998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7.6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0.21332999999999996</v>
      </c>
      <c r="AD85">
        <f t="shared" si="4"/>
        <v>27.136669999999999</v>
      </c>
      <c r="AE85">
        <v>0</v>
      </c>
      <c r="AF85" s="25"/>
      <c r="AG85">
        <f t="shared" si="5"/>
        <v>27.136669999999999</v>
      </c>
      <c r="AI85" s="35">
        <f>PXIL!M85</f>
        <v>0</v>
      </c>
      <c r="AJ85" s="35">
        <f>PXIL!S85</f>
        <v>0</v>
      </c>
      <c r="AK85" s="35">
        <f>RTM_IEX!M85</f>
        <v>0.1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0.41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19.239999999999998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6.64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0.20857199999999998</v>
      </c>
      <c r="AD86">
        <f t="shared" si="4"/>
        <v>26.531427999999998</v>
      </c>
      <c r="AE86">
        <v>0</v>
      </c>
      <c r="AF86" s="25"/>
      <c r="AG86">
        <f t="shared" si="5"/>
        <v>26.531427999999998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0.86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19.239999999999998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7.02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0.20841599999999999</v>
      </c>
      <c r="AD87">
        <f t="shared" si="4"/>
        <v>26.511583999999999</v>
      </c>
      <c r="AE87">
        <v>0</v>
      </c>
      <c r="AF87" s="25"/>
      <c r="AG87">
        <f t="shared" si="5"/>
        <v>26.511583999999999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0.46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19.239999999999998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5.67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0.19429799999999997</v>
      </c>
      <c r="AD88">
        <f t="shared" si="4"/>
        <v>24.715701999999997</v>
      </c>
      <c r="AE88">
        <v>0</v>
      </c>
      <c r="AF88" s="25"/>
      <c r="AG88">
        <f t="shared" si="5"/>
        <v>24.715701999999997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19.239999999999998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3.94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0.18080399999999999</v>
      </c>
      <c r="AD89">
        <f t="shared" si="4"/>
        <v>22.999196000000001</v>
      </c>
      <c r="AE89">
        <v>0</v>
      </c>
      <c r="AF89" s="25"/>
      <c r="AG89">
        <f t="shared" si="5"/>
        <v>22.999196000000001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19.239999999999998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3.85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0.18010199999999998</v>
      </c>
      <c r="AD90">
        <f t="shared" si="4"/>
        <v>22.909897999999998</v>
      </c>
      <c r="AE90">
        <v>0</v>
      </c>
      <c r="AF90" s="25"/>
      <c r="AG90">
        <f t="shared" si="5"/>
        <v>22.909897999999998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19.239999999999998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0.19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0.16567199999999999</v>
      </c>
      <c r="AD91">
        <f t="shared" si="4"/>
        <v>21.074327999999998</v>
      </c>
      <c r="AE91">
        <v>0</v>
      </c>
      <c r="AF91" s="25"/>
      <c r="AG91">
        <f t="shared" si="5"/>
        <v>21.074327999999998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1.81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19.239999999999998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0.19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0.17300399999999999</v>
      </c>
      <c r="AD92">
        <f t="shared" si="4"/>
        <v>22.006996000000001</v>
      </c>
      <c r="AE92">
        <v>0</v>
      </c>
      <c r="AF92" s="25"/>
      <c r="AG92">
        <f t="shared" si="5"/>
        <v>22.006996000000001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2.75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19.239999999999998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0.16208399999999998</v>
      </c>
      <c r="AD93">
        <f t="shared" si="4"/>
        <v>20.617915999999997</v>
      </c>
      <c r="AE93">
        <v>0</v>
      </c>
      <c r="AF93" s="25"/>
      <c r="AG93">
        <f t="shared" si="5"/>
        <v>20.617915999999997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1.54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19.239999999999998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0.17666999999999999</v>
      </c>
      <c r="AD94">
        <f t="shared" si="4"/>
        <v>22.473329999999997</v>
      </c>
      <c r="AE94">
        <v>0</v>
      </c>
      <c r="AF94" s="25"/>
      <c r="AG94">
        <f t="shared" si="5"/>
        <v>22.473329999999997</v>
      </c>
      <c r="AI94" s="35">
        <f>PXIL!M94</f>
        <v>0</v>
      </c>
      <c r="AJ94" s="35">
        <f>PXIL!S94</f>
        <v>0</v>
      </c>
      <c r="AK94" s="35">
        <f>RTM_IEX!M94</f>
        <v>0.1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3.31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19.239999999999998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0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0.18907199999999999</v>
      </c>
      <c r="AD95">
        <f t="shared" si="4"/>
        <v>24.050927999999999</v>
      </c>
      <c r="AE95">
        <v>0</v>
      </c>
      <c r="AF95" s="25"/>
      <c r="AG95">
        <f t="shared" si="5"/>
        <v>24.050927999999999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19.239999999999998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0.16879199999999997</v>
      </c>
      <c r="AD96">
        <f t="shared" si="4"/>
        <v>21.471207999999997</v>
      </c>
      <c r="AE96">
        <v>0</v>
      </c>
      <c r="AF96" s="25"/>
      <c r="AG96">
        <f t="shared" si="5"/>
        <v>21.471207999999997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2.4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19.239999999999998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0.15982199999999999</v>
      </c>
      <c r="AD97">
        <f t="shared" si="4"/>
        <v>20.330178</v>
      </c>
      <c r="AE97">
        <v>0</v>
      </c>
      <c r="AF97" s="25"/>
      <c r="AG97">
        <f t="shared" si="5"/>
        <v>20.330178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1.25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18.36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0.143208</v>
      </c>
      <c r="AD98">
        <f t="shared" si="4"/>
        <v>18.216791999999998</v>
      </c>
      <c r="AE98">
        <v>0</v>
      </c>
      <c r="AF98" s="25"/>
      <c r="AG98">
        <f t="shared" si="5"/>
        <v>18.216791999999998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0.44522500000000015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2.2252499999999995E-2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3.985761E-3</v>
      </c>
      <c r="AD99">
        <f t="shared" si="6"/>
        <v>0.50700923900000006</v>
      </c>
      <c r="AE99">
        <f t="shared" ref="AE99:AT99" si="8">SUM(AE3:AE98)/4000</f>
        <v>0</v>
      </c>
      <c r="AG99">
        <f t="shared" si="8"/>
        <v>0.50700923900000006</v>
      </c>
      <c r="AI99">
        <f t="shared" si="8"/>
        <v>0</v>
      </c>
      <c r="AJ99">
        <f t="shared" si="8"/>
        <v>0</v>
      </c>
      <c r="AK99">
        <f t="shared" si="8"/>
        <v>4.8225000000000004E-3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3.8695000000000007E-2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45695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'[1]07'!B5</f>
        <v>150</v>
      </c>
      <c r="C3" s="16">
        <f>'[1]07'!C5</f>
        <v>0</v>
      </c>
      <c r="D3" s="16">
        <f>'[1]07'!D5</f>
        <v>180</v>
      </c>
      <c r="E3" s="16">
        <f>'[1]07'!E5</f>
        <v>0</v>
      </c>
      <c r="F3" s="15">
        <f>SUM(B3:E3)</f>
        <v>330</v>
      </c>
      <c r="G3" s="15">
        <f>'[1]07'!H5</f>
        <v>0</v>
      </c>
      <c r="H3" s="16">
        <f>'[1]07'!I5</f>
        <v>0</v>
      </c>
      <c r="I3" s="16">
        <f>'[1]07'!J5</f>
        <v>0</v>
      </c>
      <c r="J3" s="16">
        <f>'[1]07'!K5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'[1]07'!B6</f>
        <v>150</v>
      </c>
      <c r="C4" s="16">
        <f>'[1]07'!C6</f>
        <v>0</v>
      </c>
      <c r="D4" s="16">
        <f>'[1]07'!D6</f>
        <v>180</v>
      </c>
      <c r="E4" s="16">
        <f>'[1]07'!E6</f>
        <v>0</v>
      </c>
      <c r="F4" s="15">
        <f>SUM(B4:E4)</f>
        <v>330</v>
      </c>
      <c r="G4" s="15">
        <f>'[1]07'!H6</f>
        <v>0</v>
      </c>
      <c r="H4" s="16">
        <f>'[1]07'!I6</f>
        <v>0</v>
      </c>
      <c r="I4" s="16">
        <f>'[1]07'!J6</f>
        <v>0</v>
      </c>
      <c r="J4" s="16">
        <f>'[1]07'!K6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'[1]07'!B7</f>
        <v>150</v>
      </c>
      <c r="C5" s="16">
        <f>'[1]07'!C7</f>
        <v>0</v>
      </c>
      <c r="D5" s="16">
        <f>'[1]07'!D7</f>
        <v>180</v>
      </c>
      <c r="E5" s="16">
        <f>'[1]07'!E7</f>
        <v>0</v>
      </c>
      <c r="F5" s="15">
        <f t="shared" ref="F5:F68" si="6">SUM(B5:E5)</f>
        <v>330</v>
      </c>
      <c r="G5" s="15">
        <f>'[1]07'!H7</f>
        <v>0</v>
      </c>
      <c r="H5" s="16">
        <f>'[1]07'!I7</f>
        <v>0</v>
      </c>
      <c r="I5" s="16">
        <f>'[1]07'!J7</f>
        <v>0</v>
      </c>
      <c r="J5" s="16">
        <f>'[1]07'!K7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'[1]07'!B8</f>
        <v>150</v>
      </c>
      <c r="C6" s="16">
        <f>'[1]07'!C8</f>
        <v>0</v>
      </c>
      <c r="D6" s="16">
        <f>'[1]07'!D8</f>
        <v>180</v>
      </c>
      <c r="E6" s="16">
        <f>'[1]07'!E8</f>
        <v>0</v>
      </c>
      <c r="F6" s="15">
        <f t="shared" si="6"/>
        <v>330</v>
      </c>
      <c r="G6" s="15">
        <f>'[1]07'!H8</f>
        <v>0</v>
      </c>
      <c r="H6" s="16">
        <f>'[1]07'!I8</f>
        <v>0</v>
      </c>
      <c r="I6" s="16">
        <f>'[1]07'!J8</f>
        <v>0</v>
      </c>
      <c r="J6" s="16">
        <f>'[1]07'!K8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'[1]07'!B9</f>
        <v>150</v>
      </c>
      <c r="C7" s="16">
        <f>'[1]07'!C9</f>
        <v>0</v>
      </c>
      <c r="D7" s="16">
        <f>'[1]07'!D9</f>
        <v>180</v>
      </c>
      <c r="E7" s="16">
        <f>'[1]07'!E9</f>
        <v>0</v>
      </c>
      <c r="F7" s="15">
        <f t="shared" si="6"/>
        <v>330</v>
      </c>
      <c r="G7" s="15">
        <f>'[1]07'!H9</f>
        <v>0</v>
      </c>
      <c r="H7" s="16">
        <f>'[1]07'!I9</f>
        <v>0</v>
      </c>
      <c r="I7" s="16">
        <f>'[1]07'!J9</f>
        <v>0</v>
      </c>
      <c r="J7" s="16">
        <f>'[1]07'!K9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'[1]07'!B10</f>
        <v>150</v>
      </c>
      <c r="C8" s="16">
        <f>'[1]07'!C10</f>
        <v>0</v>
      </c>
      <c r="D8" s="16">
        <f>'[1]07'!D10</f>
        <v>180</v>
      </c>
      <c r="E8" s="16">
        <f>'[1]07'!E10</f>
        <v>0</v>
      </c>
      <c r="F8" s="15">
        <f t="shared" si="6"/>
        <v>330</v>
      </c>
      <c r="G8" s="15">
        <f>'[1]07'!H10</f>
        <v>0</v>
      </c>
      <c r="H8" s="16">
        <f>'[1]07'!I10</f>
        <v>0</v>
      </c>
      <c r="I8" s="16">
        <f>'[1]07'!J10</f>
        <v>0</v>
      </c>
      <c r="J8" s="16">
        <f>'[1]07'!K10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'[1]07'!B11</f>
        <v>150</v>
      </c>
      <c r="C9" s="16">
        <f>'[1]07'!C11</f>
        <v>0</v>
      </c>
      <c r="D9" s="16">
        <f>'[1]07'!D11</f>
        <v>180</v>
      </c>
      <c r="E9" s="16">
        <f>'[1]07'!E11</f>
        <v>0</v>
      </c>
      <c r="F9" s="15">
        <f t="shared" si="6"/>
        <v>330</v>
      </c>
      <c r="G9" s="15">
        <f>'[1]07'!H11</f>
        <v>0</v>
      </c>
      <c r="H9" s="16">
        <f>'[1]07'!I11</f>
        <v>0</v>
      </c>
      <c r="I9" s="16">
        <f>'[1]07'!J11</f>
        <v>0</v>
      </c>
      <c r="J9" s="16">
        <f>'[1]07'!K11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'[1]07'!B12</f>
        <v>150</v>
      </c>
      <c r="C10" s="16">
        <f>'[1]07'!C12</f>
        <v>0</v>
      </c>
      <c r="D10" s="16">
        <f>'[1]07'!D12</f>
        <v>180</v>
      </c>
      <c r="E10" s="16">
        <f>'[1]07'!E12</f>
        <v>0</v>
      </c>
      <c r="F10" s="15">
        <f t="shared" si="6"/>
        <v>330</v>
      </c>
      <c r="G10" s="15">
        <f>'[1]07'!H12</f>
        <v>0</v>
      </c>
      <c r="H10" s="16">
        <f>'[1]07'!I12</f>
        <v>0</v>
      </c>
      <c r="I10" s="16">
        <f>'[1]07'!J12</f>
        <v>0</v>
      </c>
      <c r="J10" s="16">
        <f>'[1]07'!K12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'[1]07'!B13</f>
        <v>150</v>
      </c>
      <c r="C11" s="16">
        <f>'[1]07'!C13</f>
        <v>0</v>
      </c>
      <c r="D11" s="16">
        <f>'[1]07'!D13</f>
        <v>180</v>
      </c>
      <c r="E11" s="16">
        <f>'[1]07'!E13</f>
        <v>0</v>
      </c>
      <c r="F11" s="15">
        <f t="shared" si="6"/>
        <v>330</v>
      </c>
      <c r="G11" s="15">
        <f>'[1]07'!H13</f>
        <v>0</v>
      </c>
      <c r="H11" s="16">
        <f>'[1]07'!I13</f>
        <v>0</v>
      </c>
      <c r="I11" s="16">
        <f>'[1]07'!J13</f>
        <v>0</v>
      </c>
      <c r="J11" s="16">
        <f>'[1]07'!K13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'[1]07'!B14</f>
        <v>150</v>
      </c>
      <c r="C12" s="16">
        <f>'[1]07'!C14</f>
        <v>0</v>
      </c>
      <c r="D12" s="16">
        <f>'[1]07'!D14</f>
        <v>180</v>
      </c>
      <c r="E12" s="16">
        <f>'[1]07'!E14</f>
        <v>0</v>
      </c>
      <c r="F12" s="15">
        <f t="shared" si="6"/>
        <v>330</v>
      </c>
      <c r="G12" s="15">
        <f>'[1]07'!H14</f>
        <v>0</v>
      </c>
      <c r="H12" s="16">
        <f>'[1]07'!I14</f>
        <v>0</v>
      </c>
      <c r="I12" s="16">
        <f>'[1]07'!J14</f>
        <v>0</v>
      </c>
      <c r="J12" s="16">
        <f>'[1]07'!K14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'[1]07'!B15</f>
        <v>150</v>
      </c>
      <c r="C13" s="16">
        <f>'[1]07'!C15</f>
        <v>0</v>
      </c>
      <c r="D13" s="16">
        <f>'[1]07'!D15</f>
        <v>180</v>
      </c>
      <c r="E13" s="16">
        <f>'[1]07'!E15</f>
        <v>0</v>
      </c>
      <c r="F13" s="15">
        <f t="shared" si="6"/>
        <v>330</v>
      </c>
      <c r="G13" s="15">
        <f>'[1]07'!H15</f>
        <v>0</v>
      </c>
      <c r="H13" s="16">
        <f>'[1]07'!I15</f>
        <v>0</v>
      </c>
      <c r="I13" s="16">
        <f>'[1]07'!J15</f>
        <v>0</v>
      </c>
      <c r="J13" s="16">
        <f>'[1]07'!K15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'[1]07'!B16</f>
        <v>150</v>
      </c>
      <c r="C14" s="16">
        <f>'[1]07'!C16</f>
        <v>0</v>
      </c>
      <c r="D14" s="16">
        <f>'[1]07'!D16</f>
        <v>180</v>
      </c>
      <c r="E14" s="16">
        <f>'[1]07'!E16</f>
        <v>0</v>
      </c>
      <c r="F14" s="15">
        <f t="shared" si="6"/>
        <v>330</v>
      </c>
      <c r="G14" s="15">
        <f>'[1]07'!H16</f>
        <v>0</v>
      </c>
      <c r="H14" s="16">
        <f>'[1]07'!I16</f>
        <v>0</v>
      </c>
      <c r="I14" s="16">
        <f>'[1]07'!J16</f>
        <v>0</v>
      </c>
      <c r="J14" s="16">
        <f>'[1]07'!K16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'[1]07'!B17</f>
        <v>150</v>
      </c>
      <c r="C15" s="16">
        <f>'[1]07'!C17</f>
        <v>0</v>
      </c>
      <c r="D15" s="16">
        <f>'[1]07'!D17</f>
        <v>180</v>
      </c>
      <c r="E15" s="16">
        <f>'[1]07'!E17</f>
        <v>0</v>
      </c>
      <c r="F15" s="15">
        <f t="shared" si="6"/>
        <v>330</v>
      </c>
      <c r="G15" s="15">
        <f>'[1]07'!H17</f>
        <v>0</v>
      </c>
      <c r="H15" s="16">
        <f>'[1]07'!I17</f>
        <v>0</v>
      </c>
      <c r="I15" s="16">
        <f>'[1]07'!J17</f>
        <v>0</v>
      </c>
      <c r="J15" s="16">
        <f>'[1]07'!K17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'[1]07'!B18</f>
        <v>150</v>
      </c>
      <c r="C16" s="16">
        <f>'[1]07'!C18</f>
        <v>0</v>
      </c>
      <c r="D16" s="16">
        <f>'[1]07'!D18</f>
        <v>180</v>
      </c>
      <c r="E16" s="16">
        <f>'[1]07'!E18</f>
        <v>0</v>
      </c>
      <c r="F16" s="15">
        <f t="shared" si="6"/>
        <v>330</v>
      </c>
      <c r="G16" s="15">
        <f>'[1]07'!H18</f>
        <v>0</v>
      </c>
      <c r="H16" s="16">
        <f>'[1]07'!I18</f>
        <v>0</v>
      </c>
      <c r="I16" s="16">
        <f>'[1]07'!J18</f>
        <v>0</v>
      </c>
      <c r="J16" s="16">
        <f>'[1]07'!K18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'[1]07'!B19</f>
        <v>150</v>
      </c>
      <c r="C17" s="16">
        <f>'[1]07'!C19</f>
        <v>0</v>
      </c>
      <c r="D17" s="16">
        <f>'[1]07'!D19</f>
        <v>180</v>
      </c>
      <c r="E17" s="16">
        <f>'[1]07'!E19</f>
        <v>0</v>
      </c>
      <c r="F17" s="15">
        <f t="shared" si="6"/>
        <v>330</v>
      </c>
      <c r="G17" s="15">
        <f>'[1]07'!H19</f>
        <v>0</v>
      </c>
      <c r="H17" s="16">
        <f>'[1]07'!I19</f>
        <v>0</v>
      </c>
      <c r="I17" s="16">
        <f>'[1]07'!J19</f>
        <v>0</v>
      </c>
      <c r="J17" s="16">
        <f>'[1]07'!K19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'[1]07'!B20</f>
        <v>150</v>
      </c>
      <c r="C18" s="16">
        <f>'[1]07'!C20</f>
        <v>0</v>
      </c>
      <c r="D18" s="16">
        <f>'[1]07'!D20</f>
        <v>180</v>
      </c>
      <c r="E18" s="16">
        <f>'[1]07'!E20</f>
        <v>0</v>
      </c>
      <c r="F18" s="15">
        <f t="shared" si="6"/>
        <v>330</v>
      </c>
      <c r="G18" s="15">
        <f>'[1]07'!H20</f>
        <v>0</v>
      </c>
      <c r="H18" s="16">
        <f>'[1]07'!I20</f>
        <v>0</v>
      </c>
      <c r="I18" s="16">
        <f>'[1]07'!J20</f>
        <v>0</v>
      </c>
      <c r="J18" s="16">
        <f>'[1]07'!K20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'[1]07'!B21</f>
        <v>150</v>
      </c>
      <c r="C19" s="16">
        <f>'[1]07'!C21</f>
        <v>0</v>
      </c>
      <c r="D19" s="16">
        <f>'[1]07'!D21</f>
        <v>180</v>
      </c>
      <c r="E19" s="16">
        <f>'[1]07'!E21</f>
        <v>0</v>
      </c>
      <c r="F19" s="15">
        <f t="shared" si="6"/>
        <v>330</v>
      </c>
      <c r="G19" s="15">
        <f>'[1]07'!H21</f>
        <v>0</v>
      </c>
      <c r="H19" s="16">
        <f>'[1]07'!I21</f>
        <v>0</v>
      </c>
      <c r="I19" s="16">
        <f>'[1]07'!J21</f>
        <v>0</v>
      </c>
      <c r="J19" s="16">
        <f>'[1]07'!K21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'[1]07'!B22</f>
        <v>150</v>
      </c>
      <c r="C20" s="16">
        <f>'[1]07'!C22</f>
        <v>0</v>
      </c>
      <c r="D20" s="16">
        <f>'[1]07'!D22</f>
        <v>180</v>
      </c>
      <c r="E20" s="16">
        <f>'[1]07'!E22</f>
        <v>0</v>
      </c>
      <c r="F20" s="15">
        <f t="shared" si="6"/>
        <v>330</v>
      </c>
      <c r="G20" s="15">
        <f>'[1]07'!H22</f>
        <v>0</v>
      </c>
      <c r="H20" s="16">
        <f>'[1]07'!I22</f>
        <v>0</v>
      </c>
      <c r="I20" s="16">
        <f>'[1]07'!J22</f>
        <v>0</v>
      </c>
      <c r="J20" s="16">
        <f>'[1]07'!K22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'[1]07'!B23</f>
        <v>150</v>
      </c>
      <c r="C21" s="16">
        <f>'[1]07'!C23</f>
        <v>0</v>
      </c>
      <c r="D21" s="16">
        <f>'[1]07'!D23</f>
        <v>180</v>
      </c>
      <c r="E21" s="16">
        <f>'[1]07'!E23</f>
        <v>0</v>
      </c>
      <c r="F21" s="15">
        <f t="shared" si="6"/>
        <v>330</v>
      </c>
      <c r="G21" s="15">
        <f>'[1]07'!H23</f>
        <v>0</v>
      </c>
      <c r="H21" s="16">
        <f>'[1]07'!I23</f>
        <v>0</v>
      </c>
      <c r="I21" s="16">
        <f>'[1]07'!J23</f>
        <v>0</v>
      </c>
      <c r="J21" s="16">
        <f>'[1]07'!K23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'[1]07'!B24</f>
        <v>150</v>
      </c>
      <c r="C22" s="16">
        <f>'[1]07'!C24</f>
        <v>0</v>
      </c>
      <c r="D22" s="16">
        <f>'[1]07'!D24</f>
        <v>180</v>
      </c>
      <c r="E22" s="16">
        <f>'[1]07'!E24</f>
        <v>0</v>
      </c>
      <c r="F22" s="15">
        <f t="shared" si="6"/>
        <v>330</v>
      </c>
      <c r="G22" s="15">
        <f>'[1]07'!H24</f>
        <v>0</v>
      </c>
      <c r="H22" s="16">
        <f>'[1]07'!I24</f>
        <v>0</v>
      </c>
      <c r="I22" s="16">
        <f>'[1]07'!J24</f>
        <v>0</v>
      </c>
      <c r="J22" s="16">
        <f>'[1]07'!K24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'[1]07'!B25</f>
        <v>150</v>
      </c>
      <c r="C23" s="16">
        <f>'[1]07'!C25</f>
        <v>0</v>
      </c>
      <c r="D23" s="16">
        <f>'[1]07'!D25</f>
        <v>180</v>
      </c>
      <c r="E23" s="16">
        <f>'[1]07'!E25</f>
        <v>0</v>
      </c>
      <c r="F23" s="15">
        <f t="shared" si="6"/>
        <v>330</v>
      </c>
      <c r="G23" s="15">
        <f>'[1]07'!H25</f>
        <v>0</v>
      </c>
      <c r="H23" s="16">
        <f>'[1]07'!I25</f>
        <v>0</v>
      </c>
      <c r="I23" s="16">
        <f>'[1]07'!J25</f>
        <v>0</v>
      </c>
      <c r="J23" s="16">
        <f>'[1]07'!K25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'[1]07'!B26</f>
        <v>150</v>
      </c>
      <c r="C24" s="16">
        <f>'[1]07'!C26</f>
        <v>0</v>
      </c>
      <c r="D24" s="16">
        <f>'[1]07'!D26</f>
        <v>180</v>
      </c>
      <c r="E24" s="16">
        <f>'[1]07'!E26</f>
        <v>0</v>
      </c>
      <c r="F24" s="15">
        <f t="shared" si="6"/>
        <v>330</v>
      </c>
      <c r="G24" s="15">
        <f>'[1]07'!H26</f>
        <v>0</v>
      </c>
      <c r="H24" s="16">
        <f>'[1]07'!I26</f>
        <v>0</v>
      </c>
      <c r="I24" s="16">
        <f>'[1]07'!J26</f>
        <v>0</v>
      </c>
      <c r="J24" s="16">
        <f>'[1]07'!K26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'[1]07'!B27</f>
        <v>150</v>
      </c>
      <c r="C25" s="16">
        <f>'[1]07'!C27</f>
        <v>0</v>
      </c>
      <c r="D25" s="16">
        <f>'[1]07'!D27</f>
        <v>180</v>
      </c>
      <c r="E25" s="16">
        <f>'[1]07'!E27</f>
        <v>0</v>
      </c>
      <c r="F25" s="15">
        <f t="shared" si="6"/>
        <v>330</v>
      </c>
      <c r="G25" s="15">
        <f>'[1]07'!H27</f>
        <v>0</v>
      </c>
      <c r="H25" s="16">
        <f>'[1]07'!I27</f>
        <v>0</v>
      </c>
      <c r="I25" s="16">
        <f>'[1]07'!J27</f>
        <v>0</v>
      </c>
      <c r="J25" s="16">
        <f>'[1]07'!K27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'[1]07'!B28</f>
        <v>150</v>
      </c>
      <c r="C26" s="16">
        <f>'[1]07'!C28</f>
        <v>0</v>
      </c>
      <c r="D26" s="16">
        <f>'[1]07'!D28</f>
        <v>180</v>
      </c>
      <c r="E26" s="16">
        <f>'[1]07'!E28</f>
        <v>0</v>
      </c>
      <c r="F26" s="15">
        <f t="shared" si="6"/>
        <v>330</v>
      </c>
      <c r="G26" s="15">
        <f>'[1]07'!H28</f>
        <v>0</v>
      </c>
      <c r="H26" s="16">
        <f>'[1]07'!I28</f>
        <v>0</v>
      </c>
      <c r="I26" s="16">
        <f>'[1]07'!J28</f>
        <v>0</v>
      </c>
      <c r="J26" s="16">
        <f>'[1]07'!K28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'[1]07'!B29</f>
        <v>150</v>
      </c>
      <c r="C27" s="16">
        <f>'[1]07'!C29</f>
        <v>0</v>
      </c>
      <c r="D27" s="16">
        <f>'[1]07'!D29</f>
        <v>180</v>
      </c>
      <c r="E27" s="16">
        <f>'[1]07'!E29</f>
        <v>0</v>
      </c>
      <c r="F27" s="15">
        <f t="shared" si="6"/>
        <v>330</v>
      </c>
      <c r="G27" s="15">
        <f>'[1]07'!H29</f>
        <v>0</v>
      </c>
      <c r="H27" s="16">
        <f>'[1]07'!I29</f>
        <v>0</v>
      </c>
      <c r="I27" s="16">
        <f>'[1]07'!J29</f>
        <v>0</v>
      </c>
      <c r="J27" s="16">
        <f>'[1]07'!K29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'[1]07'!B30</f>
        <v>150</v>
      </c>
      <c r="C28" s="16">
        <f>'[1]07'!C30</f>
        <v>0</v>
      </c>
      <c r="D28" s="16">
        <f>'[1]07'!D30</f>
        <v>180</v>
      </c>
      <c r="E28" s="16">
        <f>'[1]07'!E30</f>
        <v>0</v>
      </c>
      <c r="F28" s="15">
        <f t="shared" si="6"/>
        <v>330</v>
      </c>
      <c r="G28" s="15">
        <f>'[1]07'!H30</f>
        <v>0</v>
      </c>
      <c r="H28" s="16">
        <f>'[1]07'!I30</f>
        <v>0</v>
      </c>
      <c r="I28" s="16">
        <f>'[1]07'!J30</f>
        <v>0</v>
      </c>
      <c r="J28" s="16">
        <f>'[1]07'!K30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'[1]07'!B31</f>
        <v>150</v>
      </c>
      <c r="C29" s="16">
        <f>'[1]07'!C31</f>
        <v>0</v>
      </c>
      <c r="D29" s="16">
        <f>'[1]07'!D31</f>
        <v>180</v>
      </c>
      <c r="E29" s="16">
        <f>'[1]07'!E31</f>
        <v>0</v>
      </c>
      <c r="F29" s="15">
        <f t="shared" si="6"/>
        <v>330</v>
      </c>
      <c r="G29" s="15">
        <f>'[1]07'!H31</f>
        <v>0</v>
      </c>
      <c r="H29" s="16">
        <f>'[1]07'!I31</f>
        <v>0</v>
      </c>
      <c r="I29" s="16">
        <f>'[1]07'!J31</f>
        <v>0</v>
      </c>
      <c r="J29" s="16">
        <f>'[1]07'!K31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'[1]07'!B32</f>
        <v>150</v>
      </c>
      <c r="C30" s="16">
        <f>'[1]07'!C32</f>
        <v>0</v>
      </c>
      <c r="D30" s="16">
        <f>'[1]07'!D32</f>
        <v>180</v>
      </c>
      <c r="E30" s="16">
        <f>'[1]07'!E32</f>
        <v>0</v>
      </c>
      <c r="F30" s="15">
        <f t="shared" si="6"/>
        <v>330</v>
      </c>
      <c r="G30" s="15">
        <f>'[1]07'!H32</f>
        <v>0</v>
      </c>
      <c r="H30" s="16">
        <f>'[1]07'!I32</f>
        <v>0</v>
      </c>
      <c r="I30" s="16">
        <f>'[1]07'!J32</f>
        <v>0</v>
      </c>
      <c r="J30" s="16">
        <f>'[1]07'!K32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'[1]07'!B33</f>
        <v>150</v>
      </c>
      <c r="C31" s="16">
        <f>'[1]07'!C33</f>
        <v>0</v>
      </c>
      <c r="D31" s="16">
        <f>'[1]07'!D33</f>
        <v>180</v>
      </c>
      <c r="E31" s="16">
        <f>'[1]07'!E33</f>
        <v>0</v>
      </c>
      <c r="F31" s="15">
        <f t="shared" si="6"/>
        <v>330</v>
      </c>
      <c r="G31" s="15">
        <f>'[1]07'!H33</f>
        <v>0</v>
      </c>
      <c r="H31" s="16">
        <f>'[1]07'!I33</f>
        <v>0</v>
      </c>
      <c r="I31" s="16">
        <f>'[1]07'!J33</f>
        <v>0</v>
      </c>
      <c r="J31" s="16">
        <f>'[1]07'!K33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'[1]07'!B34</f>
        <v>150</v>
      </c>
      <c r="C32" s="16">
        <f>'[1]07'!C34</f>
        <v>0</v>
      </c>
      <c r="D32" s="16">
        <f>'[1]07'!D34</f>
        <v>180</v>
      </c>
      <c r="E32" s="16">
        <f>'[1]07'!E34</f>
        <v>0</v>
      </c>
      <c r="F32" s="15">
        <f t="shared" si="6"/>
        <v>330</v>
      </c>
      <c r="G32" s="15">
        <f>'[1]07'!H34</f>
        <v>0</v>
      </c>
      <c r="H32" s="16">
        <f>'[1]07'!I34</f>
        <v>0</v>
      </c>
      <c r="I32" s="16">
        <f>'[1]07'!J34</f>
        <v>0</v>
      </c>
      <c r="J32" s="16">
        <f>'[1]07'!K34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'[1]07'!B35</f>
        <v>150</v>
      </c>
      <c r="C33" s="16">
        <f>'[1]07'!C35</f>
        <v>0</v>
      </c>
      <c r="D33" s="16">
        <f>'[1]07'!D35</f>
        <v>180</v>
      </c>
      <c r="E33" s="16">
        <f>'[1]07'!E35</f>
        <v>0</v>
      </c>
      <c r="F33" s="15">
        <f t="shared" si="6"/>
        <v>330</v>
      </c>
      <c r="G33" s="15">
        <f>'[1]07'!H35</f>
        <v>0</v>
      </c>
      <c r="H33" s="16">
        <f>'[1]07'!I35</f>
        <v>0</v>
      </c>
      <c r="I33" s="16">
        <f>'[1]07'!J35</f>
        <v>0</v>
      </c>
      <c r="J33" s="16">
        <f>'[1]07'!K35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'[1]07'!B36</f>
        <v>150</v>
      </c>
      <c r="C34" s="16">
        <f>'[1]07'!C36</f>
        <v>0</v>
      </c>
      <c r="D34" s="16">
        <f>'[1]07'!D36</f>
        <v>180</v>
      </c>
      <c r="E34" s="16">
        <f>'[1]07'!E36</f>
        <v>0</v>
      </c>
      <c r="F34" s="15">
        <f t="shared" si="6"/>
        <v>330</v>
      </c>
      <c r="G34" s="15">
        <f>'[1]07'!H36</f>
        <v>0</v>
      </c>
      <c r="H34" s="16">
        <f>'[1]07'!I36</f>
        <v>0</v>
      </c>
      <c r="I34" s="16">
        <f>'[1]07'!J36</f>
        <v>0</v>
      </c>
      <c r="J34" s="16">
        <f>'[1]07'!K36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'[1]07'!B37</f>
        <v>150</v>
      </c>
      <c r="C35" s="16">
        <f>'[1]07'!C37</f>
        <v>0</v>
      </c>
      <c r="D35" s="16">
        <f>'[1]07'!D37</f>
        <v>180</v>
      </c>
      <c r="E35" s="16">
        <f>'[1]07'!E37</f>
        <v>0</v>
      </c>
      <c r="F35" s="15">
        <f t="shared" si="6"/>
        <v>330</v>
      </c>
      <c r="G35" s="15">
        <f>'[1]07'!H37</f>
        <v>0</v>
      </c>
      <c r="H35" s="16">
        <f>'[1]07'!I37</f>
        <v>0</v>
      </c>
      <c r="I35" s="16">
        <f>'[1]07'!J37</f>
        <v>0</v>
      </c>
      <c r="J35" s="16">
        <f>'[1]07'!K37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'[1]07'!B38</f>
        <v>150</v>
      </c>
      <c r="C36" s="16">
        <f>'[1]07'!C38</f>
        <v>0</v>
      </c>
      <c r="D36" s="16">
        <f>'[1]07'!D38</f>
        <v>180</v>
      </c>
      <c r="E36" s="16">
        <f>'[1]07'!E38</f>
        <v>0</v>
      </c>
      <c r="F36" s="15">
        <f t="shared" si="6"/>
        <v>330</v>
      </c>
      <c r="G36" s="15">
        <f>'[1]07'!H38</f>
        <v>0</v>
      </c>
      <c r="H36" s="16">
        <f>'[1]07'!I38</f>
        <v>0</v>
      </c>
      <c r="I36" s="16">
        <f>'[1]07'!J38</f>
        <v>0</v>
      </c>
      <c r="J36" s="16">
        <f>'[1]07'!K38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'[1]07'!B39</f>
        <v>150</v>
      </c>
      <c r="C37" s="16">
        <f>'[1]07'!C39</f>
        <v>0</v>
      </c>
      <c r="D37" s="16">
        <f>'[1]07'!D39</f>
        <v>180</v>
      </c>
      <c r="E37" s="16">
        <f>'[1]07'!E39</f>
        <v>0</v>
      </c>
      <c r="F37" s="15">
        <f t="shared" si="6"/>
        <v>330</v>
      </c>
      <c r="G37" s="15">
        <f>'[1]07'!H39</f>
        <v>0</v>
      </c>
      <c r="H37" s="16">
        <f>'[1]07'!I39</f>
        <v>0</v>
      </c>
      <c r="I37" s="16">
        <f>'[1]07'!J39</f>
        <v>0</v>
      </c>
      <c r="J37" s="16">
        <f>'[1]07'!K39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'[1]07'!B40</f>
        <v>150</v>
      </c>
      <c r="C38" s="16">
        <f>'[1]07'!C40</f>
        <v>0</v>
      </c>
      <c r="D38" s="16">
        <f>'[1]07'!D40</f>
        <v>180</v>
      </c>
      <c r="E38" s="16">
        <f>'[1]07'!E40</f>
        <v>0</v>
      </c>
      <c r="F38" s="15">
        <f t="shared" si="6"/>
        <v>330</v>
      </c>
      <c r="G38" s="15">
        <f>'[1]07'!H40</f>
        <v>0</v>
      </c>
      <c r="H38" s="16">
        <f>'[1]07'!I40</f>
        <v>0</v>
      </c>
      <c r="I38" s="16">
        <f>'[1]07'!J40</f>
        <v>0</v>
      </c>
      <c r="J38" s="16">
        <f>'[1]07'!K40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'[1]07'!B41</f>
        <v>150</v>
      </c>
      <c r="C39" s="16">
        <f>'[1]07'!C41</f>
        <v>0</v>
      </c>
      <c r="D39" s="16">
        <f>'[1]07'!D41</f>
        <v>180</v>
      </c>
      <c r="E39" s="16">
        <f>'[1]07'!E41</f>
        <v>0</v>
      </c>
      <c r="F39" s="15">
        <f t="shared" si="6"/>
        <v>330</v>
      </c>
      <c r="G39" s="15">
        <f>'[1]07'!H41</f>
        <v>0</v>
      </c>
      <c r="H39" s="16">
        <f>'[1]07'!I41</f>
        <v>0</v>
      </c>
      <c r="I39" s="16">
        <f>'[1]07'!J41</f>
        <v>0</v>
      </c>
      <c r="J39" s="16">
        <f>'[1]07'!K41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'[1]07'!B42</f>
        <v>150</v>
      </c>
      <c r="C40" s="16">
        <f>'[1]07'!C42</f>
        <v>0</v>
      </c>
      <c r="D40" s="16">
        <f>'[1]07'!D42</f>
        <v>180</v>
      </c>
      <c r="E40" s="16">
        <f>'[1]07'!E42</f>
        <v>0</v>
      </c>
      <c r="F40" s="15">
        <f t="shared" si="6"/>
        <v>330</v>
      </c>
      <c r="G40" s="15">
        <f>'[1]07'!H42</f>
        <v>0</v>
      </c>
      <c r="H40" s="16">
        <f>'[1]07'!I42</f>
        <v>0</v>
      </c>
      <c r="I40" s="16">
        <f>'[1]07'!J42</f>
        <v>0</v>
      </c>
      <c r="J40" s="16">
        <f>'[1]07'!K42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'[1]07'!B43</f>
        <v>150</v>
      </c>
      <c r="C41" s="16">
        <f>'[1]07'!C43</f>
        <v>0</v>
      </c>
      <c r="D41" s="16">
        <f>'[1]07'!D43</f>
        <v>180</v>
      </c>
      <c r="E41" s="16">
        <f>'[1]07'!E43</f>
        <v>0</v>
      </c>
      <c r="F41" s="15">
        <f t="shared" si="6"/>
        <v>330</v>
      </c>
      <c r="G41" s="15">
        <f>'[1]07'!H43</f>
        <v>0</v>
      </c>
      <c r="H41" s="16">
        <f>'[1]07'!I43</f>
        <v>0</v>
      </c>
      <c r="I41" s="16">
        <f>'[1]07'!J43</f>
        <v>0</v>
      </c>
      <c r="J41" s="16">
        <f>'[1]07'!K43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'[1]07'!B44</f>
        <v>150</v>
      </c>
      <c r="C42" s="16">
        <f>'[1]07'!C44</f>
        <v>0</v>
      </c>
      <c r="D42" s="16">
        <f>'[1]07'!D44</f>
        <v>180</v>
      </c>
      <c r="E42" s="16">
        <f>'[1]07'!E44</f>
        <v>0</v>
      </c>
      <c r="F42" s="15">
        <f t="shared" si="6"/>
        <v>330</v>
      </c>
      <c r="G42" s="15">
        <f>'[1]07'!H44</f>
        <v>0</v>
      </c>
      <c r="H42" s="16">
        <f>'[1]07'!I44</f>
        <v>0</v>
      </c>
      <c r="I42" s="16">
        <f>'[1]07'!J44</f>
        <v>0</v>
      </c>
      <c r="J42" s="16">
        <f>'[1]07'!K44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'[1]07'!B45</f>
        <v>150</v>
      </c>
      <c r="C43" s="16">
        <f>'[1]07'!C45</f>
        <v>0</v>
      </c>
      <c r="D43" s="16">
        <f>'[1]07'!D45</f>
        <v>180</v>
      </c>
      <c r="E43" s="16">
        <f>'[1]07'!E45</f>
        <v>0</v>
      </c>
      <c r="F43" s="15">
        <f t="shared" si="6"/>
        <v>330</v>
      </c>
      <c r="G43" s="15">
        <f>'[1]07'!H45</f>
        <v>0</v>
      </c>
      <c r="H43" s="16">
        <f>'[1]07'!I45</f>
        <v>0</v>
      </c>
      <c r="I43" s="16">
        <f>'[1]07'!J45</f>
        <v>0</v>
      </c>
      <c r="J43" s="16">
        <f>'[1]07'!K45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'[1]07'!B46</f>
        <v>150</v>
      </c>
      <c r="C44" s="16">
        <f>'[1]07'!C46</f>
        <v>0</v>
      </c>
      <c r="D44" s="16">
        <f>'[1]07'!D46</f>
        <v>180</v>
      </c>
      <c r="E44" s="16">
        <f>'[1]07'!E46</f>
        <v>0</v>
      </c>
      <c r="F44" s="15">
        <f t="shared" si="6"/>
        <v>330</v>
      </c>
      <c r="G44" s="15">
        <f>'[1]07'!H46</f>
        <v>0</v>
      </c>
      <c r="H44" s="16">
        <f>'[1]07'!I46</f>
        <v>0</v>
      </c>
      <c r="I44" s="16">
        <f>'[1]07'!J46</f>
        <v>0</v>
      </c>
      <c r="J44" s="16">
        <f>'[1]07'!K46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'[1]07'!B47</f>
        <v>150</v>
      </c>
      <c r="C45" s="16">
        <f>'[1]07'!C47</f>
        <v>0</v>
      </c>
      <c r="D45" s="16">
        <f>'[1]07'!D47</f>
        <v>180</v>
      </c>
      <c r="E45" s="16">
        <f>'[1]07'!E47</f>
        <v>0</v>
      </c>
      <c r="F45" s="15">
        <f t="shared" si="6"/>
        <v>330</v>
      </c>
      <c r="G45" s="15">
        <f>'[1]07'!H47</f>
        <v>0</v>
      </c>
      <c r="H45" s="16">
        <f>'[1]07'!I47</f>
        <v>0</v>
      </c>
      <c r="I45" s="16">
        <f>'[1]07'!J47</f>
        <v>0</v>
      </c>
      <c r="J45" s="16">
        <f>'[1]07'!K47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'[1]07'!B48</f>
        <v>150</v>
      </c>
      <c r="C46" s="16">
        <f>'[1]07'!C48</f>
        <v>0</v>
      </c>
      <c r="D46" s="16">
        <f>'[1]07'!D48</f>
        <v>180</v>
      </c>
      <c r="E46" s="16">
        <f>'[1]07'!E48</f>
        <v>0</v>
      </c>
      <c r="F46" s="15">
        <f t="shared" si="6"/>
        <v>330</v>
      </c>
      <c r="G46" s="15">
        <f>'[1]07'!H48</f>
        <v>0</v>
      </c>
      <c r="H46" s="16">
        <f>'[1]07'!I48</f>
        <v>0</v>
      </c>
      <c r="I46" s="16">
        <f>'[1]07'!J48</f>
        <v>0</v>
      </c>
      <c r="J46" s="16">
        <f>'[1]07'!K48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'[1]07'!B49</f>
        <v>150</v>
      </c>
      <c r="C47" s="16">
        <f>'[1]07'!C49</f>
        <v>0</v>
      </c>
      <c r="D47" s="16">
        <f>'[1]07'!D49</f>
        <v>180</v>
      </c>
      <c r="E47" s="16">
        <f>'[1]07'!E49</f>
        <v>0</v>
      </c>
      <c r="F47" s="15">
        <f t="shared" si="6"/>
        <v>330</v>
      </c>
      <c r="G47" s="15">
        <f>'[1]07'!H49</f>
        <v>0</v>
      </c>
      <c r="H47" s="16">
        <f>'[1]07'!I49</f>
        <v>0</v>
      </c>
      <c r="I47" s="16">
        <f>'[1]07'!J49</f>
        <v>0</v>
      </c>
      <c r="J47" s="16">
        <f>'[1]07'!K49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'[1]07'!B50</f>
        <v>150</v>
      </c>
      <c r="C48" s="16">
        <f>'[1]07'!C50</f>
        <v>0</v>
      </c>
      <c r="D48" s="16">
        <f>'[1]07'!D50</f>
        <v>180</v>
      </c>
      <c r="E48" s="16">
        <f>'[1]07'!E50</f>
        <v>0</v>
      </c>
      <c r="F48" s="15">
        <f t="shared" si="6"/>
        <v>330</v>
      </c>
      <c r="G48" s="15">
        <f>'[1]07'!H50</f>
        <v>0</v>
      </c>
      <c r="H48" s="16">
        <f>'[1]07'!I50</f>
        <v>0</v>
      </c>
      <c r="I48" s="16">
        <f>'[1]07'!J50</f>
        <v>0</v>
      </c>
      <c r="J48" s="16">
        <f>'[1]07'!K50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'[1]07'!B51</f>
        <v>150</v>
      </c>
      <c r="C49" s="16">
        <f>'[1]07'!C51</f>
        <v>0</v>
      </c>
      <c r="D49" s="16">
        <f>'[1]07'!D51</f>
        <v>180</v>
      </c>
      <c r="E49" s="16">
        <f>'[1]07'!E51</f>
        <v>0</v>
      </c>
      <c r="F49" s="15">
        <f t="shared" si="6"/>
        <v>330</v>
      </c>
      <c r="G49" s="15">
        <f>'[1]07'!H51</f>
        <v>0</v>
      </c>
      <c r="H49" s="16">
        <f>'[1]07'!I51</f>
        <v>0</v>
      </c>
      <c r="I49" s="16">
        <f>'[1]07'!J51</f>
        <v>0</v>
      </c>
      <c r="J49" s="16">
        <f>'[1]07'!K51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'[1]07'!B52</f>
        <v>150</v>
      </c>
      <c r="C50" s="16">
        <f>'[1]07'!C52</f>
        <v>0</v>
      </c>
      <c r="D50" s="16">
        <f>'[1]07'!D52</f>
        <v>180</v>
      </c>
      <c r="E50" s="16">
        <f>'[1]07'!E52</f>
        <v>0</v>
      </c>
      <c r="F50" s="15">
        <f t="shared" si="6"/>
        <v>330</v>
      </c>
      <c r="G50" s="15">
        <f>'[1]07'!H52</f>
        <v>0</v>
      </c>
      <c r="H50" s="16">
        <f>'[1]07'!I52</f>
        <v>0</v>
      </c>
      <c r="I50" s="16">
        <f>'[1]07'!J52</f>
        <v>0</v>
      </c>
      <c r="J50" s="16">
        <f>'[1]07'!K52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'[1]07'!B53</f>
        <v>150</v>
      </c>
      <c r="C51" s="16">
        <f>'[1]07'!C53</f>
        <v>0</v>
      </c>
      <c r="D51" s="16">
        <f>'[1]07'!D53</f>
        <v>180</v>
      </c>
      <c r="E51" s="16">
        <f>'[1]07'!E53</f>
        <v>0</v>
      </c>
      <c r="F51" s="15">
        <f t="shared" si="6"/>
        <v>330</v>
      </c>
      <c r="G51" s="15">
        <f>'[1]07'!H53</f>
        <v>0</v>
      </c>
      <c r="H51" s="16">
        <f>'[1]07'!I53</f>
        <v>0</v>
      </c>
      <c r="I51" s="16">
        <f>'[1]07'!J53</f>
        <v>0</v>
      </c>
      <c r="J51" s="16">
        <f>'[1]07'!K53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'[1]07'!B54</f>
        <v>150</v>
      </c>
      <c r="C52" s="16">
        <f>'[1]07'!C54</f>
        <v>0</v>
      </c>
      <c r="D52" s="16">
        <f>'[1]07'!D54</f>
        <v>180</v>
      </c>
      <c r="E52" s="16">
        <f>'[1]07'!E54</f>
        <v>0</v>
      </c>
      <c r="F52" s="15">
        <f t="shared" si="6"/>
        <v>330</v>
      </c>
      <c r="G52" s="15">
        <f>'[1]07'!H54</f>
        <v>0</v>
      </c>
      <c r="H52" s="16">
        <f>'[1]07'!I54</f>
        <v>0</v>
      </c>
      <c r="I52" s="16">
        <f>'[1]07'!J54</f>
        <v>0</v>
      </c>
      <c r="J52" s="16">
        <f>'[1]07'!K54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'[1]07'!B55</f>
        <v>150</v>
      </c>
      <c r="C53" s="16">
        <f>'[1]07'!C55</f>
        <v>0</v>
      </c>
      <c r="D53" s="16">
        <f>'[1]07'!D55</f>
        <v>180</v>
      </c>
      <c r="E53" s="16">
        <f>'[1]07'!E55</f>
        <v>0</v>
      </c>
      <c r="F53" s="15">
        <f t="shared" si="6"/>
        <v>330</v>
      </c>
      <c r="G53" s="15">
        <f>'[1]07'!H55</f>
        <v>0</v>
      </c>
      <c r="H53" s="16">
        <f>'[1]07'!I55</f>
        <v>0</v>
      </c>
      <c r="I53" s="16">
        <f>'[1]07'!J55</f>
        <v>0</v>
      </c>
      <c r="J53" s="16">
        <f>'[1]07'!K55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'[1]07'!B56</f>
        <v>150</v>
      </c>
      <c r="C54" s="16">
        <f>'[1]07'!C56</f>
        <v>0</v>
      </c>
      <c r="D54" s="16">
        <f>'[1]07'!D56</f>
        <v>180</v>
      </c>
      <c r="E54" s="16">
        <f>'[1]07'!E56</f>
        <v>0</v>
      </c>
      <c r="F54" s="15">
        <f t="shared" si="6"/>
        <v>330</v>
      </c>
      <c r="G54" s="15">
        <f>'[1]07'!H56</f>
        <v>0</v>
      </c>
      <c r="H54" s="16">
        <f>'[1]07'!I56</f>
        <v>0</v>
      </c>
      <c r="I54" s="16">
        <f>'[1]07'!J56</f>
        <v>0</v>
      </c>
      <c r="J54" s="16">
        <f>'[1]07'!K56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'[1]07'!B57</f>
        <v>150</v>
      </c>
      <c r="C55" s="16">
        <f>'[1]07'!C57</f>
        <v>0</v>
      </c>
      <c r="D55" s="16">
        <f>'[1]07'!D57</f>
        <v>180</v>
      </c>
      <c r="E55" s="16">
        <f>'[1]07'!E57</f>
        <v>0</v>
      </c>
      <c r="F55" s="15">
        <f t="shared" si="6"/>
        <v>330</v>
      </c>
      <c r="G55" s="15">
        <f>'[1]07'!H57</f>
        <v>0</v>
      </c>
      <c r="H55" s="16">
        <f>'[1]07'!I57</f>
        <v>0</v>
      </c>
      <c r="I55" s="16">
        <f>'[1]07'!J57</f>
        <v>0</v>
      </c>
      <c r="J55" s="16">
        <f>'[1]07'!K57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'[1]07'!B58</f>
        <v>150</v>
      </c>
      <c r="C56" s="16">
        <f>'[1]07'!C58</f>
        <v>0</v>
      </c>
      <c r="D56" s="16">
        <f>'[1]07'!D58</f>
        <v>180</v>
      </c>
      <c r="E56" s="16">
        <f>'[1]07'!E58</f>
        <v>0</v>
      </c>
      <c r="F56" s="15">
        <f t="shared" si="6"/>
        <v>330</v>
      </c>
      <c r="G56" s="15">
        <f>'[1]07'!H58</f>
        <v>0</v>
      </c>
      <c r="H56" s="16">
        <f>'[1]07'!I58</f>
        <v>0</v>
      </c>
      <c r="I56" s="16">
        <f>'[1]07'!J58</f>
        <v>0</v>
      </c>
      <c r="J56" s="16">
        <f>'[1]07'!K58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'[1]07'!B59</f>
        <v>150</v>
      </c>
      <c r="C57" s="16">
        <f>'[1]07'!C59</f>
        <v>0</v>
      </c>
      <c r="D57" s="16">
        <f>'[1]07'!D59</f>
        <v>180</v>
      </c>
      <c r="E57" s="16">
        <f>'[1]07'!E59</f>
        <v>0</v>
      </c>
      <c r="F57" s="15">
        <f t="shared" si="6"/>
        <v>330</v>
      </c>
      <c r="G57" s="15">
        <f>'[1]07'!H59</f>
        <v>0</v>
      </c>
      <c r="H57" s="16">
        <f>'[1]07'!I59</f>
        <v>0</v>
      </c>
      <c r="I57" s="16">
        <f>'[1]07'!J59</f>
        <v>0</v>
      </c>
      <c r="J57" s="16">
        <f>'[1]07'!K59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'[1]07'!B60</f>
        <v>150</v>
      </c>
      <c r="C58" s="16">
        <f>'[1]07'!C60</f>
        <v>0</v>
      </c>
      <c r="D58" s="16">
        <f>'[1]07'!D60</f>
        <v>180</v>
      </c>
      <c r="E58" s="16">
        <f>'[1]07'!E60</f>
        <v>0</v>
      </c>
      <c r="F58" s="15">
        <f t="shared" si="6"/>
        <v>330</v>
      </c>
      <c r="G58" s="15">
        <f>'[1]07'!H60</f>
        <v>0</v>
      </c>
      <c r="H58" s="16">
        <f>'[1]07'!I60</f>
        <v>0</v>
      </c>
      <c r="I58" s="16">
        <f>'[1]07'!J60</f>
        <v>0</v>
      </c>
      <c r="J58" s="16">
        <f>'[1]07'!K60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'[1]07'!B61</f>
        <v>150</v>
      </c>
      <c r="C59" s="16">
        <f>'[1]07'!C61</f>
        <v>0</v>
      </c>
      <c r="D59" s="16">
        <f>'[1]07'!D61</f>
        <v>180</v>
      </c>
      <c r="E59" s="16">
        <f>'[1]07'!E61</f>
        <v>0</v>
      </c>
      <c r="F59" s="15">
        <f t="shared" si="6"/>
        <v>330</v>
      </c>
      <c r="G59" s="15">
        <f>'[1]07'!H61</f>
        <v>0</v>
      </c>
      <c r="H59" s="16">
        <f>'[1]07'!I61</f>
        <v>0</v>
      </c>
      <c r="I59" s="16">
        <f>'[1]07'!J61</f>
        <v>0</v>
      </c>
      <c r="J59" s="16">
        <f>'[1]07'!K61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'[1]07'!B62</f>
        <v>150</v>
      </c>
      <c r="C60" s="16">
        <f>'[1]07'!C62</f>
        <v>0</v>
      </c>
      <c r="D60" s="16">
        <f>'[1]07'!D62</f>
        <v>180</v>
      </c>
      <c r="E60" s="16">
        <f>'[1]07'!E62</f>
        <v>0</v>
      </c>
      <c r="F60" s="15">
        <f t="shared" si="6"/>
        <v>330</v>
      </c>
      <c r="G60" s="15">
        <f>'[1]07'!H62</f>
        <v>0</v>
      </c>
      <c r="H60" s="16">
        <f>'[1]07'!I62</f>
        <v>0</v>
      </c>
      <c r="I60" s="16">
        <f>'[1]07'!J62</f>
        <v>0</v>
      </c>
      <c r="J60" s="16">
        <f>'[1]07'!K62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'[1]07'!B63</f>
        <v>150</v>
      </c>
      <c r="C61" s="16">
        <f>'[1]07'!C63</f>
        <v>0</v>
      </c>
      <c r="D61" s="16">
        <f>'[1]07'!D63</f>
        <v>180</v>
      </c>
      <c r="E61" s="16">
        <f>'[1]07'!E63</f>
        <v>0</v>
      </c>
      <c r="F61" s="15">
        <f t="shared" si="6"/>
        <v>330</v>
      </c>
      <c r="G61" s="15">
        <f>'[1]07'!H63</f>
        <v>0</v>
      </c>
      <c r="H61" s="16">
        <f>'[1]07'!I63</f>
        <v>0</v>
      </c>
      <c r="I61" s="16">
        <f>'[1]07'!J63</f>
        <v>0</v>
      </c>
      <c r="J61" s="16">
        <f>'[1]07'!K63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'[1]07'!B64</f>
        <v>150</v>
      </c>
      <c r="C62" s="16">
        <f>'[1]07'!C64</f>
        <v>0</v>
      </c>
      <c r="D62" s="16">
        <f>'[1]07'!D64</f>
        <v>180</v>
      </c>
      <c r="E62" s="16">
        <f>'[1]07'!E64</f>
        <v>0</v>
      </c>
      <c r="F62" s="15">
        <f t="shared" si="6"/>
        <v>330</v>
      </c>
      <c r="G62" s="15">
        <f>'[1]07'!H64</f>
        <v>0</v>
      </c>
      <c r="H62" s="16">
        <f>'[1]07'!I64</f>
        <v>0</v>
      </c>
      <c r="I62" s="16">
        <f>'[1]07'!J64</f>
        <v>0</v>
      </c>
      <c r="J62" s="16">
        <f>'[1]07'!K64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'[1]07'!B65</f>
        <v>150</v>
      </c>
      <c r="C63" s="16">
        <f>'[1]07'!C65</f>
        <v>0</v>
      </c>
      <c r="D63" s="16">
        <f>'[1]07'!D65</f>
        <v>180</v>
      </c>
      <c r="E63" s="16">
        <f>'[1]07'!E65</f>
        <v>0</v>
      </c>
      <c r="F63" s="15">
        <f t="shared" si="6"/>
        <v>330</v>
      </c>
      <c r="G63" s="15">
        <f>'[1]07'!H65</f>
        <v>0</v>
      </c>
      <c r="H63" s="16">
        <f>'[1]07'!I65</f>
        <v>0</v>
      </c>
      <c r="I63" s="16">
        <f>'[1]07'!J65</f>
        <v>0</v>
      </c>
      <c r="J63" s="16">
        <f>'[1]07'!K65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'[1]07'!B66</f>
        <v>150</v>
      </c>
      <c r="C64" s="16">
        <f>'[1]07'!C66</f>
        <v>0</v>
      </c>
      <c r="D64" s="16">
        <f>'[1]07'!D66</f>
        <v>180</v>
      </c>
      <c r="E64" s="16">
        <f>'[1]07'!E66</f>
        <v>0</v>
      </c>
      <c r="F64" s="15">
        <f t="shared" si="6"/>
        <v>330</v>
      </c>
      <c r="G64" s="15">
        <f>'[1]07'!H66</f>
        <v>0</v>
      </c>
      <c r="H64" s="16">
        <f>'[1]07'!I66</f>
        <v>0</v>
      </c>
      <c r="I64" s="16">
        <f>'[1]07'!J66</f>
        <v>0</v>
      </c>
      <c r="J64" s="16">
        <f>'[1]07'!K66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'[1]07'!B67</f>
        <v>150</v>
      </c>
      <c r="C65" s="16">
        <f>'[1]07'!C67</f>
        <v>0</v>
      </c>
      <c r="D65" s="16">
        <f>'[1]07'!D67</f>
        <v>180</v>
      </c>
      <c r="E65" s="16">
        <f>'[1]07'!E67</f>
        <v>0</v>
      </c>
      <c r="F65" s="15">
        <f t="shared" si="6"/>
        <v>330</v>
      </c>
      <c r="G65" s="15">
        <f>'[1]07'!H67</f>
        <v>0</v>
      </c>
      <c r="H65" s="16">
        <f>'[1]07'!I67</f>
        <v>0</v>
      </c>
      <c r="I65" s="16">
        <f>'[1]07'!J67</f>
        <v>0</v>
      </c>
      <c r="J65" s="16">
        <f>'[1]07'!K67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'[1]07'!B68</f>
        <v>150</v>
      </c>
      <c r="C66" s="16">
        <f>'[1]07'!C68</f>
        <v>0</v>
      </c>
      <c r="D66" s="16">
        <f>'[1]07'!D68</f>
        <v>180</v>
      </c>
      <c r="E66" s="16">
        <f>'[1]07'!E68</f>
        <v>0</v>
      </c>
      <c r="F66" s="15">
        <f t="shared" si="6"/>
        <v>330</v>
      </c>
      <c r="G66" s="15">
        <f>'[1]07'!H68</f>
        <v>0</v>
      </c>
      <c r="H66" s="16">
        <f>'[1]07'!I68</f>
        <v>0</v>
      </c>
      <c r="I66" s="16">
        <f>'[1]07'!J68</f>
        <v>0</v>
      </c>
      <c r="J66" s="16">
        <f>'[1]07'!K68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'[1]07'!B69</f>
        <v>150</v>
      </c>
      <c r="C67" s="16">
        <f>'[1]07'!C69</f>
        <v>0</v>
      </c>
      <c r="D67" s="16">
        <f>'[1]07'!D69</f>
        <v>180</v>
      </c>
      <c r="E67" s="16">
        <f>'[1]07'!E69</f>
        <v>0</v>
      </c>
      <c r="F67" s="15">
        <f t="shared" si="6"/>
        <v>330</v>
      </c>
      <c r="G67" s="15">
        <f>'[1]07'!H69</f>
        <v>0</v>
      </c>
      <c r="H67" s="16">
        <f>'[1]07'!I69</f>
        <v>0</v>
      </c>
      <c r="I67" s="16">
        <f>'[1]07'!J69</f>
        <v>0</v>
      </c>
      <c r="J67" s="16">
        <f>'[1]07'!K69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'[1]07'!B70</f>
        <v>150</v>
      </c>
      <c r="C68" s="16">
        <f>'[1]07'!C70</f>
        <v>0</v>
      </c>
      <c r="D68" s="16">
        <f>'[1]07'!D70</f>
        <v>180</v>
      </c>
      <c r="E68" s="16">
        <f>'[1]07'!E70</f>
        <v>0</v>
      </c>
      <c r="F68" s="15">
        <f t="shared" si="6"/>
        <v>330</v>
      </c>
      <c r="G68" s="15">
        <f>'[1]07'!H70</f>
        <v>0</v>
      </c>
      <c r="H68" s="16">
        <f>'[1]07'!I70</f>
        <v>0</v>
      </c>
      <c r="I68" s="16">
        <f>'[1]07'!J70</f>
        <v>0</v>
      </c>
      <c r="J68" s="16">
        <f>'[1]07'!K70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'[1]07'!B71</f>
        <v>150</v>
      </c>
      <c r="C69" s="16">
        <f>'[1]07'!C71</f>
        <v>0</v>
      </c>
      <c r="D69" s="16">
        <f>'[1]07'!D71</f>
        <v>180</v>
      </c>
      <c r="E69" s="16">
        <f>'[1]07'!E71</f>
        <v>0</v>
      </c>
      <c r="F69" s="15">
        <f t="shared" ref="F69:F98" si="17">SUM(B69:E69)</f>
        <v>330</v>
      </c>
      <c r="G69" s="15">
        <f>'[1]07'!H71</f>
        <v>0</v>
      </c>
      <c r="H69" s="16">
        <f>'[1]07'!I71</f>
        <v>0</v>
      </c>
      <c r="I69" s="16">
        <f>'[1]07'!J71</f>
        <v>0</v>
      </c>
      <c r="J69" s="16">
        <f>'[1]07'!K71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'[1]07'!B72</f>
        <v>150</v>
      </c>
      <c r="C70" s="16">
        <f>'[1]07'!C72</f>
        <v>0</v>
      </c>
      <c r="D70" s="16">
        <f>'[1]07'!D72</f>
        <v>180</v>
      </c>
      <c r="E70" s="16">
        <f>'[1]07'!E72</f>
        <v>0</v>
      </c>
      <c r="F70" s="15">
        <f t="shared" si="17"/>
        <v>330</v>
      </c>
      <c r="G70" s="15">
        <f>'[1]07'!H72</f>
        <v>0</v>
      </c>
      <c r="H70" s="16">
        <f>'[1]07'!I72</f>
        <v>0</v>
      </c>
      <c r="I70" s="16">
        <f>'[1]07'!J72</f>
        <v>0</v>
      </c>
      <c r="J70" s="16">
        <f>'[1]07'!K72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'[1]07'!B73</f>
        <v>150</v>
      </c>
      <c r="C71" s="16">
        <f>'[1]07'!C73</f>
        <v>0</v>
      </c>
      <c r="D71" s="16">
        <f>'[1]07'!D73</f>
        <v>180</v>
      </c>
      <c r="E71" s="16">
        <f>'[1]07'!E73</f>
        <v>0</v>
      </c>
      <c r="F71" s="15">
        <f t="shared" si="17"/>
        <v>330</v>
      </c>
      <c r="G71" s="15">
        <f>'[1]07'!H73</f>
        <v>0</v>
      </c>
      <c r="H71" s="16">
        <f>'[1]07'!I73</f>
        <v>0</v>
      </c>
      <c r="I71" s="16">
        <f>'[1]07'!J73</f>
        <v>0</v>
      </c>
      <c r="J71" s="16">
        <f>'[1]07'!K73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'[1]07'!B74</f>
        <v>150</v>
      </c>
      <c r="C72" s="16">
        <f>'[1]07'!C74</f>
        <v>0</v>
      </c>
      <c r="D72" s="16">
        <f>'[1]07'!D74</f>
        <v>180</v>
      </c>
      <c r="E72" s="16">
        <f>'[1]07'!E74</f>
        <v>0</v>
      </c>
      <c r="F72" s="15">
        <f t="shared" si="17"/>
        <v>330</v>
      </c>
      <c r="G72" s="15">
        <f>'[1]07'!H74</f>
        <v>0</v>
      </c>
      <c r="H72" s="16">
        <f>'[1]07'!I74</f>
        <v>0</v>
      </c>
      <c r="I72" s="16">
        <f>'[1]07'!J74</f>
        <v>0</v>
      </c>
      <c r="J72" s="16">
        <f>'[1]07'!K74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'[1]07'!B75</f>
        <v>150</v>
      </c>
      <c r="C73" s="16">
        <f>'[1]07'!C75</f>
        <v>0</v>
      </c>
      <c r="D73" s="16">
        <f>'[1]07'!D75</f>
        <v>180</v>
      </c>
      <c r="E73" s="16">
        <f>'[1]07'!E75</f>
        <v>0</v>
      </c>
      <c r="F73" s="15">
        <f t="shared" si="17"/>
        <v>330</v>
      </c>
      <c r="G73" s="15">
        <f>'[1]07'!H75</f>
        <v>0</v>
      </c>
      <c r="H73" s="16">
        <f>'[1]07'!I75</f>
        <v>0</v>
      </c>
      <c r="I73" s="16">
        <f>'[1]07'!J75</f>
        <v>0</v>
      </c>
      <c r="J73" s="16">
        <f>'[1]07'!K75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'[1]07'!B76</f>
        <v>150</v>
      </c>
      <c r="C74" s="16">
        <f>'[1]07'!C76</f>
        <v>0</v>
      </c>
      <c r="D74" s="16">
        <f>'[1]07'!D76</f>
        <v>180</v>
      </c>
      <c r="E74" s="16">
        <f>'[1]07'!E76</f>
        <v>0</v>
      </c>
      <c r="F74" s="15">
        <f t="shared" si="17"/>
        <v>330</v>
      </c>
      <c r="G74" s="15">
        <f>'[1]07'!H76</f>
        <v>0</v>
      </c>
      <c r="H74" s="16">
        <f>'[1]07'!I76</f>
        <v>0</v>
      </c>
      <c r="I74" s="16">
        <f>'[1]07'!J76</f>
        <v>0</v>
      </c>
      <c r="J74" s="16">
        <f>'[1]07'!K76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'[1]07'!B77</f>
        <v>150</v>
      </c>
      <c r="C75" s="16">
        <f>'[1]07'!C77</f>
        <v>0</v>
      </c>
      <c r="D75" s="16">
        <f>'[1]07'!D77</f>
        <v>180</v>
      </c>
      <c r="E75" s="16">
        <f>'[1]07'!E77</f>
        <v>0</v>
      </c>
      <c r="F75" s="15">
        <f t="shared" si="17"/>
        <v>330</v>
      </c>
      <c r="G75" s="15">
        <f>'[1]07'!H77</f>
        <v>0</v>
      </c>
      <c r="H75" s="16">
        <f>'[1]07'!I77</f>
        <v>0</v>
      </c>
      <c r="I75" s="16">
        <f>'[1]07'!J77</f>
        <v>0</v>
      </c>
      <c r="J75" s="16">
        <f>'[1]07'!K77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'[1]07'!B78</f>
        <v>150</v>
      </c>
      <c r="C76" s="16">
        <f>'[1]07'!C78</f>
        <v>0</v>
      </c>
      <c r="D76" s="16">
        <f>'[1]07'!D78</f>
        <v>180</v>
      </c>
      <c r="E76" s="16">
        <f>'[1]07'!E78</f>
        <v>0</v>
      </c>
      <c r="F76" s="15">
        <f t="shared" si="17"/>
        <v>330</v>
      </c>
      <c r="G76" s="15">
        <f>'[1]07'!H78</f>
        <v>0</v>
      </c>
      <c r="H76" s="16">
        <f>'[1]07'!I78</f>
        <v>0</v>
      </c>
      <c r="I76" s="16">
        <f>'[1]07'!J78</f>
        <v>0</v>
      </c>
      <c r="J76" s="16">
        <f>'[1]07'!K78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'[1]07'!B79</f>
        <v>150</v>
      </c>
      <c r="C77" s="16">
        <f>'[1]07'!C79</f>
        <v>0</v>
      </c>
      <c r="D77" s="16">
        <f>'[1]07'!D79</f>
        <v>180</v>
      </c>
      <c r="E77" s="16">
        <f>'[1]07'!E79</f>
        <v>0</v>
      </c>
      <c r="F77" s="15">
        <f t="shared" si="17"/>
        <v>330</v>
      </c>
      <c r="G77" s="15">
        <f>'[1]07'!H79</f>
        <v>0</v>
      </c>
      <c r="H77" s="16">
        <f>'[1]07'!I79</f>
        <v>0</v>
      </c>
      <c r="I77" s="16">
        <f>'[1]07'!J79</f>
        <v>0</v>
      </c>
      <c r="J77" s="16">
        <f>'[1]07'!K79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'[1]07'!B80</f>
        <v>150</v>
      </c>
      <c r="C78" s="16">
        <f>'[1]07'!C80</f>
        <v>0</v>
      </c>
      <c r="D78" s="16">
        <f>'[1]07'!D80</f>
        <v>180</v>
      </c>
      <c r="E78" s="16">
        <f>'[1]07'!E80</f>
        <v>0</v>
      </c>
      <c r="F78" s="15">
        <f t="shared" si="17"/>
        <v>330</v>
      </c>
      <c r="G78" s="15">
        <f>'[1]07'!H80</f>
        <v>0</v>
      </c>
      <c r="H78" s="16">
        <f>'[1]07'!I80</f>
        <v>0</v>
      </c>
      <c r="I78" s="16">
        <f>'[1]07'!J80</f>
        <v>0</v>
      </c>
      <c r="J78" s="16">
        <f>'[1]07'!K80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'[1]07'!B81</f>
        <v>150</v>
      </c>
      <c r="C79" s="16">
        <f>'[1]07'!C81</f>
        <v>0</v>
      </c>
      <c r="D79" s="16">
        <f>'[1]07'!D81</f>
        <v>180</v>
      </c>
      <c r="E79" s="16">
        <f>'[1]07'!E81</f>
        <v>0</v>
      </c>
      <c r="F79" s="15">
        <f t="shared" si="17"/>
        <v>330</v>
      </c>
      <c r="G79" s="15">
        <f>'[1]07'!H81</f>
        <v>0</v>
      </c>
      <c r="H79" s="16">
        <f>'[1]07'!I81</f>
        <v>0</v>
      </c>
      <c r="I79" s="16">
        <f>'[1]07'!J81</f>
        <v>0</v>
      </c>
      <c r="J79" s="16">
        <f>'[1]07'!K81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'[1]07'!B82</f>
        <v>150</v>
      </c>
      <c r="C80" s="16">
        <f>'[1]07'!C82</f>
        <v>0</v>
      </c>
      <c r="D80" s="16">
        <f>'[1]07'!D82</f>
        <v>180</v>
      </c>
      <c r="E80" s="16">
        <f>'[1]07'!E82</f>
        <v>0</v>
      </c>
      <c r="F80" s="15">
        <f t="shared" si="17"/>
        <v>330</v>
      </c>
      <c r="G80" s="15">
        <f>'[1]07'!H82</f>
        <v>0</v>
      </c>
      <c r="H80" s="16">
        <f>'[1]07'!I82</f>
        <v>0</v>
      </c>
      <c r="I80" s="16">
        <f>'[1]07'!J82</f>
        <v>0</v>
      </c>
      <c r="J80" s="16">
        <f>'[1]07'!K82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'[1]07'!B83</f>
        <v>150</v>
      </c>
      <c r="C81" s="16">
        <f>'[1]07'!C83</f>
        <v>0</v>
      </c>
      <c r="D81" s="16">
        <f>'[1]07'!D83</f>
        <v>180</v>
      </c>
      <c r="E81" s="16">
        <f>'[1]07'!E83</f>
        <v>0</v>
      </c>
      <c r="F81" s="15">
        <f t="shared" si="17"/>
        <v>330</v>
      </c>
      <c r="G81" s="15">
        <f>'[1]07'!H83</f>
        <v>0</v>
      </c>
      <c r="H81" s="16">
        <f>'[1]07'!I83</f>
        <v>0</v>
      </c>
      <c r="I81" s="16">
        <f>'[1]07'!J83</f>
        <v>0</v>
      </c>
      <c r="J81" s="16">
        <f>'[1]07'!K83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'[1]07'!B84</f>
        <v>150</v>
      </c>
      <c r="C82" s="16">
        <f>'[1]07'!C84</f>
        <v>0</v>
      </c>
      <c r="D82" s="16">
        <f>'[1]07'!D84</f>
        <v>180</v>
      </c>
      <c r="E82" s="16">
        <f>'[1]07'!E84</f>
        <v>0</v>
      </c>
      <c r="F82" s="15">
        <f t="shared" si="17"/>
        <v>330</v>
      </c>
      <c r="G82" s="15">
        <f>'[1]07'!H84</f>
        <v>0</v>
      </c>
      <c r="H82" s="16">
        <f>'[1]07'!I84</f>
        <v>0</v>
      </c>
      <c r="I82" s="16">
        <f>'[1]07'!J84</f>
        <v>0</v>
      </c>
      <c r="J82" s="16">
        <f>'[1]07'!K84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'[1]07'!B85</f>
        <v>150</v>
      </c>
      <c r="C83" s="16">
        <f>'[1]07'!C85</f>
        <v>0</v>
      </c>
      <c r="D83" s="16">
        <f>'[1]07'!D85</f>
        <v>180</v>
      </c>
      <c r="E83" s="16">
        <f>'[1]07'!E85</f>
        <v>0</v>
      </c>
      <c r="F83" s="15">
        <f t="shared" si="17"/>
        <v>330</v>
      </c>
      <c r="G83" s="15">
        <f>'[1]07'!H85</f>
        <v>0</v>
      </c>
      <c r="H83" s="16">
        <f>'[1]07'!I85</f>
        <v>0</v>
      </c>
      <c r="I83" s="16">
        <f>'[1]07'!J85</f>
        <v>0</v>
      </c>
      <c r="J83" s="16">
        <f>'[1]07'!K85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'[1]07'!B86</f>
        <v>150</v>
      </c>
      <c r="C84" s="16">
        <f>'[1]07'!C86</f>
        <v>0</v>
      </c>
      <c r="D84" s="16">
        <f>'[1]07'!D86</f>
        <v>180</v>
      </c>
      <c r="E84" s="16">
        <f>'[1]07'!E86</f>
        <v>0</v>
      </c>
      <c r="F84" s="15">
        <f t="shared" si="17"/>
        <v>330</v>
      </c>
      <c r="G84" s="15">
        <f>'[1]07'!H86</f>
        <v>0</v>
      </c>
      <c r="H84" s="16">
        <f>'[1]07'!I86</f>
        <v>0</v>
      </c>
      <c r="I84" s="16">
        <f>'[1]07'!J86</f>
        <v>0</v>
      </c>
      <c r="J84" s="16">
        <f>'[1]07'!K86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'[1]07'!B87</f>
        <v>150</v>
      </c>
      <c r="C85" s="16">
        <f>'[1]07'!C87</f>
        <v>0</v>
      </c>
      <c r="D85" s="16">
        <f>'[1]07'!D87</f>
        <v>180</v>
      </c>
      <c r="E85" s="16">
        <f>'[1]07'!E87</f>
        <v>0</v>
      </c>
      <c r="F85" s="15">
        <f t="shared" si="17"/>
        <v>330</v>
      </c>
      <c r="G85" s="15">
        <f>'[1]07'!H87</f>
        <v>0</v>
      </c>
      <c r="H85" s="16">
        <f>'[1]07'!I87</f>
        <v>0</v>
      </c>
      <c r="I85" s="16">
        <f>'[1]07'!J87</f>
        <v>0</v>
      </c>
      <c r="J85" s="16">
        <f>'[1]07'!K87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'[1]07'!B88</f>
        <v>150</v>
      </c>
      <c r="C86" s="16">
        <f>'[1]07'!C88</f>
        <v>0</v>
      </c>
      <c r="D86" s="16">
        <f>'[1]07'!D88</f>
        <v>180</v>
      </c>
      <c r="E86" s="16">
        <f>'[1]07'!E88</f>
        <v>0</v>
      </c>
      <c r="F86" s="15">
        <f t="shared" si="17"/>
        <v>330</v>
      </c>
      <c r="G86" s="15">
        <f>'[1]07'!H88</f>
        <v>0</v>
      </c>
      <c r="H86" s="16">
        <f>'[1]07'!I88</f>
        <v>0</v>
      </c>
      <c r="I86" s="16">
        <f>'[1]07'!J88</f>
        <v>0</v>
      </c>
      <c r="J86" s="16">
        <f>'[1]07'!K88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'[1]07'!B89</f>
        <v>150</v>
      </c>
      <c r="C87" s="16">
        <f>'[1]07'!C89</f>
        <v>0</v>
      </c>
      <c r="D87" s="16">
        <f>'[1]07'!D89</f>
        <v>180</v>
      </c>
      <c r="E87" s="16">
        <f>'[1]07'!E89</f>
        <v>0</v>
      </c>
      <c r="F87" s="15">
        <f t="shared" si="17"/>
        <v>330</v>
      </c>
      <c r="G87" s="15">
        <f>'[1]07'!H89</f>
        <v>0</v>
      </c>
      <c r="H87" s="16">
        <f>'[1]07'!I89</f>
        <v>0</v>
      </c>
      <c r="I87" s="16">
        <f>'[1]07'!J89</f>
        <v>0</v>
      </c>
      <c r="J87" s="16">
        <f>'[1]07'!K89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'[1]07'!B90</f>
        <v>150</v>
      </c>
      <c r="C88" s="16">
        <f>'[1]07'!C90</f>
        <v>0</v>
      </c>
      <c r="D88" s="16">
        <f>'[1]07'!D90</f>
        <v>180</v>
      </c>
      <c r="E88" s="16">
        <f>'[1]07'!E90</f>
        <v>0</v>
      </c>
      <c r="F88" s="15">
        <f t="shared" si="17"/>
        <v>330</v>
      </c>
      <c r="G88" s="15">
        <f>'[1]07'!H90</f>
        <v>0</v>
      </c>
      <c r="H88" s="16">
        <f>'[1]07'!I90</f>
        <v>0</v>
      </c>
      <c r="I88" s="16">
        <f>'[1]07'!J90</f>
        <v>0</v>
      </c>
      <c r="J88" s="16">
        <f>'[1]07'!K90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'[1]07'!B91</f>
        <v>150</v>
      </c>
      <c r="C89" s="16">
        <f>'[1]07'!C91</f>
        <v>0</v>
      </c>
      <c r="D89" s="16">
        <f>'[1]07'!D91</f>
        <v>180</v>
      </c>
      <c r="E89" s="16">
        <f>'[1]07'!E91</f>
        <v>0</v>
      </c>
      <c r="F89" s="15">
        <f t="shared" si="17"/>
        <v>330</v>
      </c>
      <c r="G89" s="15">
        <f>'[1]07'!H91</f>
        <v>0</v>
      </c>
      <c r="H89" s="16">
        <f>'[1]07'!I91</f>
        <v>0</v>
      </c>
      <c r="I89" s="16">
        <f>'[1]07'!J91</f>
        <v>0</v>
      </c>
      <c r="J89" s="16">
        <f>'[1]07'!K91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'[1]07'!B92</f>
        <v>150</v>
      </c>
      <c r="C90" s="16">
        <f>'[1]07'!C92</f>
        <v>0</v>
      </c>
      <c r="D90" s="16">
        <f>'[1]07'!D92</f>
        <v>180</v>
      </c>
      <c r="E90" s="16">
        <f>'[1]07'!E92</f>
        <v>0</v>
      </c>
      <c r="F90" s="15">
        <f t="shared" si="17"/>
        <v>330</v>
      </c>
      <c r="G90" s="15">
        <f>'[1]07'!H92</f>
        <v>0</v>
      </c>
      <c r="H90" s="16">
        <f>'[1]07'!I92</f>
        <v>0</v>
      </c>
      <c r="I90" s="16">
        <f>'[1]07'!J92</f>
        <v>0</v>
      </c>
      <c r="J90" s="16">
        <f>'[1]07'!K92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'[1]07'!B93</f>
        <v>150</v>
      </c>
      <c r="C91" s="16">
        <f>'[1]07'!C93</f>
        <v>0</v>
      </c>
      <c r="D91" s="16">
        <f>'[1]07'!D93</f>
        <v>180</v>
      </c>
      <c r="E91" s="16">
        <f>'[1]07'!E93</f>
        <v>0</v>
      </c>
      <c r="F91" s="15">
        <f t="shared" si="17"/>
        <v>330</v>
      </c>
      <c r="G91" s="15">
        <f>'[1]07'!H93</f>
        <v>0</v>
      </c>
      <c r="H91" s="16">
        <f>'[1]07'!I93</f>
        <v>0</v>
      </c>
      <c r="I91" s="16">
        <f>'[1]07'!J93</f>
        <v>0</v>
      </c>
      <c r="J91" s="16">
        <f>'[1]07'!K93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'[1]07'!B94</f>
        <v>150</v>
      </c>
      <c r="C92" s="16">
        <f>'[1]07'!C94</f>
        <v>0</v>
      </c>
      <c r="D92" s="16">
        <f>'[1]07'!D94</f>
        <v>180</v>
      </c>
      <c r="E92" s="16">
        <f>'[1]07'!E94</f>
        <v>0</v>
      </c>
      <c r="F92" s="15">
        <f t="shared" si="17"/>
        <v>330</v>
      </c>
      <c r="G92" s="15">
        <f>'[1]07'!H94</f>
        <v>0</v>
      </c>
      <c r="H92" s="16">
        <f>'[1]07'!I94</f>
        <v>0</v>
      </c>
      <c r="I92" s="16">
        <f>'[1]07'!J94</f>
        <v>0</v>
      </c>
      <c r="J92" s="16">
        <f>'[1]07'!K94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'[1]07'!B95</f>
        <v>150</v>
      </c>
      <c r="C93" s="16">
        <f>'[1]07'!C95</f>
        <v>0</v>
      </c>
      <c r="D93" s="16">
        <f>'[1]07'!D95</f>
        <v>180</v>
      </c>
      <c r="E93" s="16">
        <f>'[1]07'!E95</f>
        <v>0</v>
      </c>
      <c r="F93" s="15">
        <f t="shared" si="17"/>
        <v>330</v>
      </c>
      <c r="G93" s="15">
        <f>'[1]07'!H95</f>
        <v>0</v>
      </c>
      <c r="H93" s="16">
        <f>'[1]07'!I95</f>
        <v>0</v>
      </c>
      <c r="I93" s="16">
        <f>'[1]07'!J95</f>
        <v>0</v>
      </c>
      <c r="J93" s="16">
        <f>'[1]07'!K95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'[1]07'!B96</f>
        <v>150</v>
      </c>
      <c r="C94" s="16">
        <f>'[1]07'!C96</f>
        <v>0</v>
      </c>
      <c r="D94" s="16">
        <f>'[1]07'!D96</f>
        <v>180</v>
      </c>
      <c r="E94" s="16">
        <f>'[1]07'!E96</f>
        <v>0</v>
      </c>
      <c r="F94" s="15">
        <f t="shared" si="17"/>
        <v>330</v>
      </c>
      <c r="G94" s="15">
        <f>'[1]07'!H96</f>
        <v>0</v>
      </c>
      <c r="H94" s="16">
        <f>'[1]07'!I96</f>
        <v>0</v>
      </c>
      <c r="I94" s="16">
        <f>'[1]07'!J96</f>
        <v>0</v>
      </c>
      <c r="J94" s="16">
        <f>'[1]07'!K96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'[1]07'!B97</f>
        <v>150</v>
      </c>
      <c r="C95" s="16">
        <f>'[1]07'!C97</f>
        <v>0</v>
      </c>
      <c r="D95" s="16">
        <f>'[1]07'!D97</f>
        <v>180</v>
      </c>
      <c r="E95" s="16">
        <f>'[1]07'!E97</f>
        <v>0</v>
      </c>
      <c r="F95" s="15">
        <f t="shared" si="17"/>
        <v>330</v>
      </c>
      <c r="G95" s="15">
        <f>'[1]07'!H97</f>
        <v>0</v>
      </c>
      <c r="H95" s="16">
        <f>'[1]07'!I97</f>
        <v>0</v>
      </c>
      <c r="I95" s="16">
        <f>'[1]07'!J97</f>
        <v>0</v>
      </c>
      <c r="J95" s="16">
        <f>'[1]07'!K97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'[1]07'!B98</f>
        <v>150</v>
      </c>
      <c r="C96" s="16">
        <f>'[1]07'!C98</f>
        <v>0</v>
      </c>
      <c r="D96" s="16">
        <f>'[1]07'!D98</f>
        <v>180</v>
      </c>
      <c r="E96" s="16">
        <f>'[1]07'!E98</f>
        <v>0</v>
      </c>
      <c r="F96" s="15">
        <f t="shared" si="17"/>
        <v>330</v>
      </c>
      <c r="G96" s="15">
        <f>'[1]07'!H98</f>
        <v>0</v>
      </c>
      <c r="H96" s="16">
        <f>'[1]07'!I98</f>
        <v>0</v>
      </c>
      <c r="I96" s="16">
        <f>'[1]07'!J98</f>
        <v>0</v>
      </c>
      <c r="J96" s="16">
        <f>'[1]07'!K98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'[1]07'!B99</f>
        <v>150</v>
      </c>
      <c r="C97" s="16">
        <f>'[1]07'!C99</f>
        <v>0</v>
      </c>
      <c r="D97" s="16">
        <f>'[1]07'!D99</f>
        <v>180</v>
      </c>
      <c r="E97" s="16">
        <f>'[1]07'!E99</f>
        <v>0</v>
      </c>
      <c r="F97" s="15">
        <f t="shared" si="17"/>
        <v>330</v>
      </c>
      <c r="G97" s="15">
        <f>'[1]07'!H99</f>
        <v>0</v>
      </c>
      <c r="H97" s="16">
        <f>'[1]07'!I99</f>
        <v>0</v>
      </c>
      <c r="I97" s="16">
        <f>'[1]07'!J99</f>
        <v>0</v>
      </c>
      <c r="J97" s="16">
        <f>'[1]07'!K99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'[1]07'!B100</f>
        <v>150</v>
      </c>
      <c r="C98" s="16">
        <f>'[1]07'!C100</f>
        <v>0</v>
      </c>
      <c r="D98" s="16">
        <f>'[1]07'!D100</f>
        <v>180</v>
      </c>
      <c r="E98" s="16">
        <f>'[1]07'!E100</f>
        <v>0</v>
      </c>
      <c r="F98" s="15">
        <f t="shared" si="17"/>
        <v>330</v>
      </c>
      <c r="G98" s="15">
        <f>'[1]07'!H100</f>
        <v>0</v>
      </c>
      <c r="H98" s="16">
        <f>'[1]07'!I100</f>
        <v>0</v>
      </c>
      <c r="I98" s="16">
        <f>'[1]07'!J100</f>
        <v>0</v>
      </c>
      <c r="J98" s="16">
        <f>'[1]07'!K100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3.6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45695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'[2]07'!B5</f>
        <v>84</v>
      </c>
      <c r="C3" s="202">
        <f>'[2]07'!C5</f>
        <v>0</v>
      </c>
      <c r="D3" s="202">
        <f>'[2]07'!D5</f>
        <v>0</v>
      </c>
      <c r="E3" s="202">
        <f>'[2]07'!E5</f>
        <v>0</v>
      </c>
      <c r="F3" s="15">
        <f>SUM(B3:E3)</f>
        <v>84</v>
      </c>
      <c r="G3" s="201">
        <f>'[2]07'!H5</f>
        <v>38</v>
      </c>
      <c r="H3" s="202">
        <f>'[2]07'!I5</f>
        <v>0</v>
      </c>
      <c r="I3" s="202">
        <f>'[2]07'!J5</f>
        <v>0</v>
      </c>
      <c r="J3" s="202">
        <f>'[2]07'!K5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1">
        <f>'[2]07'!B6</f>
        <v>84</v>
      </c>
      <c r="C4" s="202">
        <f>'[2]07'!C6</f>
        <v>0</v>
      </c>
      <c r="D4" s="202">
        <f>'[2]07'!D6</f>
        <v>0</v>
      </c>
      <c r="E4" s="202">
        <f>'[2]07'!E6</f>
        <v>0</v>
      </c>
      <c r="F4" s="15">
        <f>SUM(B4:E4)</f>
        <v>84</v>
      </c>
      <c r="G4" s="201">
        <f>'[2]07'!H6</f>
        <v>38</v>
      </c>
      <c r="H4" s="202">
        <f>'[2]07'!I6</f>
        <v>0</v>
      </c>
      <c r="I4" s="202">
        <f>'[2]07'!J6</f>
        <v>0</v>
      </c>
      <c r="J4" s="202">
        <f>'[2]07'!K6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1">
        <f>'[2]07'!B7</f>
        <v>84</v>
      </c>
      <c r="C5" s="202">
        <f>'[2]07'!C7</f>
        <v>0</v>
      </c>
      <c r="D5" s="202">
        <f>'[2]07'!D7</f>
        <v>0</v>
      </c>
      <c r="E5" s="202">
        <f>'[2]07'!E7</f>
        <v>0</v>
      </c>
      <c r="F5" s="15">
        <f t="shared" ref="F5:F68" si="6">SUM(B5:E5)</f>
        <v>84</v>
      </c>
      <c r="G5" s="201">
        <f>'[2]07'!H7</f>
        <v>38</v>
      </c>
      <c r="H5" s="202">
        <f>'[2]07'!I7</f>
        <v>0</v>
      </c>
      <c r="I5" s="202">
        <f>'[2]07'!J7</f>
        <v>0</v>
      </c>
      <c r="J5" s="202">
        <f>'[2]07'!K7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1">
        <f>'[2]07'!B8</f>
        <v>84</v>
      </c>
      <c r="C6" s="202">
        <f>'[2]07'!C8</f>
        <v>0</v>
      </c>
      <c r="D6" s="202">
        <f>'[2]07'!D8</f>
        <v>0</v>
      </c>
      <c r="E6" s="202">
        <f>'[2]07'!E8</f>
        <v>0</v>
      </c>
      <c r="F6" s="15">
        <f t="shared" si="6"/>
        <v>84</v>
      </c>
      <c r="G6" s="201">
        <f>'[2]07'!H8</f>
        <v>38</v>
      </c>
      <c r="H6" s="202">
        <f>'[2]07'!I8</f>
        <v>0</v>
      </c>
      <c r="I6" s="202">
        <f>'[2]07'!J8</f>
        <v>0</v>
      </c>
      <c r="J6" s="202">
        <f>'[2]07'!K8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1">
        <f>'[2]07'!B9</f>
        <v>84</v>
      </c>
      <c r="C7" s="202">
        <f>'[2]07'!C9</f>
        <v>0</v>
      </c>
      <c r="D7" s="202">
        <f>'[2]07'!D9</f>
        <v>0</v>
      </c>
      <c r="E7" s="202">
        <f>'[2]07'!E9</f>
        <v>0</v>
      </c>
      <c r="F7" s="15">
        <f t="shared" si="6"/>
        <v>84</v>
      </c>
      <c r="G7" s="201">
        <f>'[2]07'!H9</f>
        <v>38</v>
      </c>
      <c r="H7" s="202">
        <f>'[2]07'!I9</f>
        <v>0</v>
      </c>
      <c r="I7" s="202">
        <f>'[2]07'!J9</f>
        <v>0</v>
      </c>
      <c r="J7" s="202">
        <f>'[2]07'!K9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1">
        <f>'[2]07'!B10</f>
        <v>84</v>
      </c>
      <c r="C8" s="202">
        <f>'[2]07'!C10</f>
        <v>0</v>
      </c>
      <c r="D8" s="202">
        <f>'[2]07'!D10</f>
        <v>0</v>
      </c>
      <c r="E8" s="202">
        <f>'[2]07'!E10</f>
        <v>0</v>
      </c>
      <c r="F8" s="15">
        <f t="shared" si="6"/>
        <v>84</v>
      </c>
      <c r="G8" s="201">
        <f>'[2]07'!H10</f>
        <v>38</v>
      </c>
      <c r="H8" s="202">
        <f>'[2]07'!I10</f>
        <v>0</v>
      </c>
      <c r="I8" s="202">
        <f>'[2]07'!J10</f>
        <v>0</v>
      </c>
      <c r="J8" s="202">
        <f>'[2]07'!K10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1">
        <f>'[2]07'!B11</f>
        <v>84</v>
      </c>
      <c r="C9" s="202">
        <f>'[2]07'!C11</f>
        <v>0</v>
      </c>
      <c r="D9" s="202">
        <f>'[2]07'!D11</f>
        <v>0</v>
      </c>
      <c r="E9" s="202">
        <f>'[2]07'!E11</f>
        <v>0</v>
      </c>
      <c r="F9" s="15">
        <f t="shared" si="6"/>
        <v>84</v>
      </c>
      <c r="G9" s="201">
        <f>'[2]07'!H11</f>
        <v>38</v>
      </c>
      <c r="H9" s="202">
        <f>'[2]07'!I11</f>
        <v>0</v>
      </c>
      <c r="I9" s="202">
        <f>'[2]07'!J11</f>
        <v>0</v>
      </c>
      <c r="J9" s="202">
        <f>'[2]07'!K11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1">
        <f>'[2]07'!B12</f>
        <v>84</v>
      </c>
      <c r="C10" s="202">
        <f>'[2]07'!C12</f>
        <v>0</v>
      </c>
      <c r="D10" s="202">
        <f>'[2]07'!D12</f>
        <v>0</v>
      </c>
      <c r="E10" s="202">
        <f>'[2]07'!E12</f>
        <v>0</v>
      </c>
      <c r="F10" s="15">
        <f t="shared" si="6"/>
        <v>84</v>
      </c>
      <c r="G10" s="201">
        <f>'[2]07'!H12</f>
        <v>38</v>
      </c>
      <c r="H10" s="202">
        <f>'[2]07'!I12</f>
        <v>0</v>
      </c>
      <c r="I10" s="202">
        <f>'[2]07'!J12</f>
        <v>0</v>
      </c>
      <c r="J10" s="202">
        <f>'[2]07'!K12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1">
        <f>'[2]07'!B13</f>
        <v>84</v>
      </c>
      <c r="C11" s="202">
        <f>'[2]07'!C13</f>
        <v>0</v>
      </c>
      <c r="D11" s="202">
        <f>'[2]07'!D13</f>
        <v>0</v>
      </c>
      <c r="E11" s="202">
        <f>'[2]07'!E13</f>
        <v>0</v>
      </c>
      <c r="F11" s="15">
        <f t="shared" si="6"/>
        <v>84</v>
      </c>
      <c r="G11" s="201">
        <f>'[2]07'!H13</f>
        <v>38</v>
      </c>
      <c r="H11" s="202">
        <f>'[2]07'!I13</f>
        <v>0</v>
      </c>
      <c r="I11" s="202">
        <f>'[2]07'!J13</f>
        <v>0</v>
      </c>
      <c r="J11" s="202">
        <f>'[2]07'!K13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1">
        <f>'[2]07'!B14</f>
        <v>84</v>
      </c>
      <c r="C12" s="202">
        <f>'[2]07'!C14</f>
        <v>0</v>
      </c>
      <c r="D12" s="202">
        <f>'[2]07'!D14</f>
        <v>0</v>
      </c>
      <c r="E12" s="202">
        <f>'[2]07'!E14</f>
        <v>0</v>
      </c>
      <c r="F12" s="15">
        <f t="shared" si="6"/>
        <v>84</v>
      </c>
      <c r="G12" s="201">
        <f>'[2]07'!H14</f>
        <v>38</v>
      </c>
      <c r="H12" s="202">
        <f>'[2]07'!I14</f>
        <v>0</v>
      </c>
      <c r="I12" s="202">
        <f>'[2]07'!J14</f>
        <v>0</v>
      </c>
      <c r="J12" s="202">
        <f>'[2]07'!K14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1">
        <f>'[2]07'!B15</f>
        <v>84</v>
      </c>
      <c r="C13" s="202">
        <f>'[2]07'!C15</f>
        <v>0</v>
      </c>
      <c r="D13" s="202">
        <f>'[2]07'!D15</f>
        <v>0</v>
      </c>
      <c r="E13" s="202">
        <f>'[2]07'!E15</f>
        <v>0</v>
      </c>
      <c r="F13" s="15">
        <f t="shared" si="6"/>
        <v>84</v>
      </c>
      <c r="G13" s="201">
        <f>'[2]07'!H15</f>
        <v>38</v>
      </c>
      <c r="H13" s="202">
        <f>'[2]07'!I15</f>
        <v>0</v>
      </c>
      <c r="I13" s="202">
        <f>'[2]07'!J15</f>
        <v>0</v>
      </c>
      <c r="J13" s="202">
        <f>'[2]07'!K15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1">
        <f>'[2]07'!B16</f>
        <v>84</v>
      </c>
      <c r="C14" s="202">
        <f>'[2]07'!C16</f>
        <v>0</v>
      </c>
      <c r="D14" s="202">
        <f>'[2]07'!D16</f>
        <v>0</v>
      </c>
      <c r="E14" s="202">
        <f>'[2]07'!E16</f>
        <v>0</v>
      </c>
      <c r="F14" s="15">
        <f t="shared" si="6"/>
        <v>84</v>
      </c>
      <c r="G14" s="201">
        <f>'[2]07'!H16</f>
        <v>38</v>
      </c>
      <c r="H14" s="202">
        <f>'[2]07'!I16</f>
        <v>0</v>
      </c>
      <c r="I14" s="202">
        <f>'[2]07'!J16</f>
        <v>0</v>
      </c>
      <c r="J14" s="202">
        <f>'[2]07'!K16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1">
        <f>'[2]07'!B17</f>
        <v>84</v>
      </c>
      <c r="C15" s="202">
        <f>'[2]07'!C17</f>
        <v>0</v>
      </c>
      <c r="D15" s="202">
        <f>'[2]07'!D17</f>
        <v>0</v>
      </c>
      <c r="E15" s="202">
        <f>'[2]07'!E17</f>
        <v>0</v>
      </c>
      <c r="F15" s="15">
        <f t="shared" si="6"/>
        <v>84</v>
      </c>
      <c r="G15" s="201">
        <f>'[2]07'!H17</f>
        <v>38</v>
      </c>
      <c r="H15" s="202">
        <f>'[2]07'!I17</f>
        <v>0</v>
      </c>
      <c r="I15" s="202">
        <f>'[2]07'!J17</f>
        <v>0</v>
      </c>
      <c r="J15" s="202">
        <f>'[2]07'!K17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1">
        <f>'[2]07'!B18</f>
        <v>84</v>
      </c>
      <c r="C16" s="202">
        <f>'[2]07'!C18</f>
        <v>0</v>
      </c>
      <c r="D16" s="202">
        <f>'[2]07'!D18</f>
        <v>0</v>
      </c>
      <c r="E16" s="202">
        <f>'[2]07'!E18</f>
        <v>0</v>
      </c>
      <c r="F16" s="15">
        <f t="shared" si="6"/>
        <v>84</v>
      </c>
      <c r="G16" s="201">
        <f>'[2]07'!H18</f>
        <v>38</v>
      </c>
      <c r="H16" s="202">
        <f>'[2]07'!I18</f>
        <v>0</v>
      </c>
      <c r="I16" s="202">
        <f>'[2]07'!J18</f>
        <v>0</v>
      </c>
      <c r="J16" s="202">
        <f>'[2]07'!K18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1">
        <f>'[2]07'!B19</f>
        <v>84</v>
      </c>
      <c r="C17" s="202">
        <f>'[2]07'!C19</f>
        <v>0</v>
      </c>
      <c r="D17" s="202">
        <f>'[2]07'!D19</f>
        <v>0</v>
      </c>
      <c r="E17" s="202">
        <f>'[2]07'!E19</f>
        <v>0</v>
      </c>
      <c r="F17" s="15">
        <f t="shared" si="6"/>
        <v>84</v>
      </c>
      <c r="G17" s="201">
        <f>'[2]07'!H19</f>
        <v>38</v>
      </c>
      <c r="H17" s="202">
        <f>'[2]07'!I19</f>
        <v>0</v>
      </c>
      <c r="I17" s="202">
        <f>'[2]07'!J19</f>
        <v>0</v>
      </c>
      <c r="J17" s="202">
        <f>'[2]07'!K19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1">
        <f>'[2]07'!B20</f>
        <v>84</v>
      </c>
      <c r="C18" s="202">
        <f>'[2]07'!C20</f>
        <v>0</v>
      </c>
      <c r="D18" s="202">
        <f>'[2]07'!D20</f>
        <v>0</v>
      </c>
      <c r="E18" s="202">
        <f>'[2]07'!E20</f>
        <v>0</v>
      </c>
      <c r="F18" s="15">
        <f t="shared" si="6"/>
        <v>84</v>
      </c>
      <c r="G18" s="201">
        <f>'[2]07'!H20</f>
        <v>38</v>
      </c>
      <c r="H18" s="202">
        <f>'[2]07'!I20</f>
        <v>0</v>
      </c>
      <c r="I18" s="202">
        <f>'[2]07'!J20</f>
        <v>0</v>
      </c>
      <c r="J18" s="202">
        <f>'[2]07'!K20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1">
        <f>'[2]07'!B21</f>
        <v>84</v>
      </c>
      <c r="C19" s="202">
        <f>'[2]07'!C21</f>
        <v>0</v>
      </c>
      <c r="D19" s="202">
        <f>'[2]07'!D21</f>
        <v>0</v>
      </c>
      <c r="E19" s="202">
        <f>'[2]07'!E21</f>
        <v>0</v>
      </c>
      <c r="F19" s="15">
        <f t="shared" si="6"/>
        <v>84</v>
      </c>
      <c r="G19" s="201">
        <f>'[2]07'!H21</f>
        <v>39</v>
      </c>
      <c r="H19" s="202">
        <f>'[2]07'!I21</f>
        <v>0</v>
      </c>
      <c r="I19" s="202">
        <f>'[2]07'!J21</f>
        <v>0</v>
      </c>
      <c r="J19" s="202">
        <f>'[2]07'!K21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'[2]07'!B22</f>
        <v>84</v>
      </c>
      <c r="C20" s="202">
        <f>'[2]07'!C22</f>
        <v>0</v>
      </c>
      <c r="D20" s="202">
        <f>'[2]07'!D22</f>
        <v>0</v>
      </c>
      <c r="E20" s="202">
        <f>'[2]07'!E22</f>
        <v>0</v>
      </c>
      <c r="F20" s="15">
        <f t="shared" si="6"/>
        <v>84</v>
      </c>
      <c r="G20" s="201">
        <f>'[2]07'!H22</f>
        <v>39</v>
      </c>
      <c r="H20" s="202">
        <f>'[2]07'!I22</f>
        <v>0</v>
      </c>
      <c r="I20" s="202">
        <f>'[2]07'!J22</f>
        <v>0</v>
      </c>
      <c r="J20" s="202">
        <f>'[2]07'!K22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'[2]07'!B23</f>
        <v>84</v>
      </c>
      <c r="C21" s="202">
        <f>'[2]07'!C23</f>
        <v>0</v>
      </c>
      <c r="D21" s="202">
        <f>'[2]07'!D23</f>
        <v>0</v>
      </c>
      <c r="E21" s="202">
        <f>'[2]07'!E23</f>
        <v>0</v>
      </c>
      <c r="F21" s="15">
        <f t="shared" si="6"/>
        <v>84</v>
      </c>
      <c r="G21" s="201">
        <f>'[2]07'!H23</f>
        <v>39</v>
      </c>
      <c r="H21" s="202">
        <f>'[2]07'!I23</f>
        <v>0</v>
      </c>
      <c r="I21" s="202">
        <f>'[2]07'!J23</f>
        <v>0</v>
      </c>
      <c r="J21" s="202">
        <f>'[2]07'!K23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'[2]07'!B24</f>
        <v>84</v>
      </c>
      <c r="C22" s="202">
        <f>'[2]07'!C24</f>
        <v>0</v>
      </c>
      <c r="D22" s="202">
        <f>'[2]07'!D24</f>
        <v>0</v>
      </c>
      <c r="E22" s="202">
        <f>'[2]07'!E24</f>
        <v>0</v>
      </c>
      <c r="F22" s="15">
        <f t="shared" si="6"/>
        <v>84</v>
      </c>
      <c r="G22" s="201">
        <f>'[2]07'!H24</f>
        <v>39</v>
      </c>
      <c r="H22" s="202">
        <f>'[2]07'!I24</f>
        <v>0</v>
      </c>
      <c r="I22" s="202">
        <f>'[2]07'!J24</f>
        <v>0</v>
      </c>
      <c r="J22" s="202">
        <f>'[2]07'!K24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'[2]07'!B25</f>
        <v>84</v>
      </c>
      <c r="C23" s="202">
        <f>'[2]07'!C25</f>
        <v>0</v>
      </c>
      <c r="D23" s="202">
        <f>'[2]07'!D25</f>
        <v>0</v>
      </c>
      <c r="E23" s="202">
        <f>'[2]07'!E25</f>
        <v>0</v>
      </c>
      <c r="F23" s="15">
        <f t="shared" si="6"/>
        <v>84</v>
      </c>
      <c r="G23" s="201">
        <f>'[2]07'!H25</f>
        <v>39</v>
      </c>
      <c r="H23" s="202">
        <f>'[2]07'!I25</f>
        <v>0</v>
      </c>
      <c r="I23" s="202">
        <f>'[2]07'!J25</f>
        <v>0</v>
      </c>
      <c r="J23" s="202">
        <f>'[2]07'!K25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'[2]07'!B26</f>
        <v>84</v>
      </c>
      <c r="C24" s="202">
        <f>'[2]07'!C26</f>
        <v>0</v>
      </c>
      <c r="D24" s="202">
        <f>'[2]07'!D26</f>
        <v>0</v>
      </c>
      <c r="E24" s="202">
        <f>'[2]07'!E26</f>
        <v>0</v>
      </c>
      <c r="F24" s="15">
        <f t="shared" si="6"/>
        <v>84</v>
      </c>
      <c r="G24" s="201">
        <f>'[2]07'!H26</f>
        <v>39</v>
      </c>
      <c r="H24" s="202">
        <f>'[2]07'!I26</f>
        <v>0</v>
      </c>
      <c r="I24" s="202">
        <f>'[2]07'!J26</f>
        <v>0</v>
      </c>
      <c r="J24" s="202">
        <f>'[2]07'!K26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'[2]07'!B27</f>
        <v>84</v>
      </c>
      <c r="C25" s="202">
        <f>'[2]07'!C27</f>
        <v>0</v>
      </c>
      <c r="D25" s="202">
        <f>'[2]07'!D27</f>
        <v>0</v>
      </c>
      <c r="E25" s="202">
        <f>'[2]07'!E27</f>
        <v>0</v>
      </c>
      <c r="F25" s="15">
        <f t="shared" si="6"/>
        <v>84</v>
      </c>
      <c r="G25" s="201">
        <f>'[2]07'!H27</f>
        <v>39</v>
      </c>
      <c r="H25" s="202">
        <f>'[2]07'!I27</f>
        <v>0</v>
      </c>
      <c r="I25" s="202">
        <f>'[2]07'!J27</f>
        <v>0</v>
      </c>
      <c r="J25" s="202">
        <f>'[2]07'!K27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'[2]07'!B28</f>
        <v>84</v>
      </c>
      <c r="C26" s="202">
        <f>'[2]07'!C28</f>
        <v>0</v>
      </c>
      <c r="D26" s="202">
        <f>'[2]07'!D28</f>
        <v>0</v>
      </c>
      <c r="E26" s="202">
        <f>'[2]07'!E28</f>
        <v>0</v>
      </c>
      <c r="F26" s="15">
        <f t="shared" si="6"/>
        <v>84</v>
      </c>
      <c r="G26" s="201">
        <f>'[2]07'!H28</f>
        <v>39</v>
      </c>
      <c r="H26" s="202">
        <f>'[2]07'!I28</f>
        <v>0</v>
      </c>
      <c r="I26" s="202">
        <f>'[2]07'!J28</f>
        <v>0</v>
      </c>
      <c r="J26" s="202">
        <f>'[2]07'!K28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'[2]07'!B29</f>
        <v>84</v>
      </c>
      <c r="C27" s="202">
        <f>'[2]07'!C29</f>
        <v>0</v>
      </c>
      <c r="D27" s="202">
        <f>'[2]07'!D29</f>
        <v>0</v>
      </c>
      <c r="E27" s="202">
        <f>'[2]07'!E29</f>
        <v>0</v>
      </c>
      <c r="F27" s="15">
        <f t="shared" si="6"/>
        <v>84</v>
      </c>
      <c r="G27" s="201">
        <f>'[2]07'!H29</f>
        <v>39</v>
      </c>
      <c r="H27" s="202">
        <f>'[2]07'!I29</f>
        <v>0</v>
      </c>
      <c r="I27" s="202">
        <f>'[2]07'!J29</f>
        <v>0</v>
      </c>
      <c r="J27" s="202">
        <f>'[2]07'!K29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'[2]07'!B30</f>
        <v>84</v>
      </c>
      <c r="C28" s="202">
        <f>'[2]07'!C30</f>
        <v>0</v>
      </c>
      <c r="D28" s="202">
        <f>'[2]07'!D30</f>
        <v>0</v>
      </c>
      <c r="E28" s="202">
        <f>'[2]07'!E30</f>
        <v>0</v>
      </c>
      <c r="F28" s="15">
        <f t="shared" si="6"/>
        <v>84</v>
      </c>
      <c r="G28" s="201">
        <f>'[2]07'!H30</f>
        <v>39</v>
      </c>
      <c r="H28" s="202">
        <f>'[2]07'!I30</f>
        <v>0</v>
      </c>
      <c r="I28" s="202">
        <f>'[2]07'!J30</f>
        <v>0</v>
      </c>
      <c r="J28" s="202">
        <f>'[2]07'!K30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'[2]07'!B31</f>
        <v>84</v>
      </c>
      <c r="C29" s="202">
        <f>'[2]07'!C31</f>
        <v>0</v>
      </c>
      <c r="D29" s="202">
        <f>'[2]07'!D31</f>
        <v>0</v>
      </c>
      <c r="E29" s="202">
        <f>'[2]07'!E31</f>
        <v>0</v>
      </c>
      <c r="F29" s="15">
        <f t="shared" si="6"/>
        <v>84</v>
      </c>
      <c r="G29" s="201">
        <f>'[2]07'!H31</f>
        <v>39</v>
      </c>
      <c r="H29" s="202">
        <f>'[2]07'!I31</f>
        <v>0</v>
      </c>
      <c r="I29" s="202">
        <f>'[2]07'!J31</f>
        <v>0</v>
      </c>
      <c r="J29" s="202">
        <f>'[2]07'!K31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'[2]07'!B32</f>
        <v>84</v>
      </c>
      <c r="C30" s="202">
        <f>'[2]07'!C32</f>
        <v>0</v>
      </c>
      <c r="D30" s="202">
        <f>'[2]07'!D32</f>
        <v>0</v>
      </c>
      <c r="E30" s="202">
        <f>'[2]07'!E32</f>
        <v>0</v>
      </c>
      <c r="F30" s="15">
        <f t="shared" si="6"/>
        <v>84</v>
      </c>
      <c r="G30" s="201">
        <f>'[2]07'!H32</f>
        <v>39</v>
      </c>
      <c r="H30" s="202">
        <f>'[2]07'!I32</f>
        <v>0</v>
      </c>
      <c r="I30" s="202">
        <f>'[2]07'!J32</f>
        <v>0</v>
      </c>
      <c r="J30" s="202">
        <f>'[2]07'!K32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'[2]07'!B33</f>
        <v>84</v>
      </c>
      <c r="C31" s="202">
        <f>'[2]07'!C33</f>
        <v>0</v>
      </c>
      <c r="D31" s="202">
        <f>'[2]07'!D33</f>
        <v>0</v>
      </c>
      <c r="E31" s="202">
        <f>'[2]07'!E33</f>
        <v>0</v>
      </c>
      <c r="F31" s="15">
        <f t="shared" si="6"/>
        <v>84</v>
      </c>
      <c r="G31" s="201">
        <f>'[2]07'!H33</f>
        <v>39</v>
      </c>
      <c r="H31" s="202">
        <f>'[2]07'!I33</f>
        <v>0</v>
      </c>
      <c r="I31" s="202">
        <f>'[2]07'!J33</f>
        <v>0</v>
      </c>
      <c r="J31" s="202">
        <f>'[2]07'!K33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'[2]07'!B34</f>
        <v>84</v>
      </c>
      <c r="C32" s="202">
        <f>'[2]07'!C34</f>
        <v>0</v>
      </c>
      <c r="D32" s="202">
        <f>'[2]07'!D34</f>
        <v>0</v>
      </c>
      <c r="E32" s="202">
        <f>'[2]07'!E34</f>
        <v>0</v>
      </c>
      <c r="F32" s="15">
        <f t="shared" si="6"/>
        <v>84</v>
      </c>
      <c r="G32" s="201">
        <f>'[2]07'!H34</f>
        <v>39</v>
      </c>
      <c r="H32" s="202">
        <f>'[2]07'!I34</f>
        <v>0</v>
      </c>
      <c r="I32" s="202">
        <f>'[2]07'!J34</f>
        <v>0</v>
      </c>
      <c r="J32" s="202">
        <f>'[2]07'!K34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'[2]07'!B35</f>
        <v>84</v>
      </c>
      <c r="C33" s="202">
        <f>'[2]07'!C35</f>
        <v>0</v>
      </c>
      <c r="D33" s="202">
        <f>'[2]07'!D35</f>
        <v>0</v>
      </c>
      <c r="E33" s="202">
        <f>'[2]07'!E35</f>
        <v>0</v>
      </c>
      <c r="F33" s="15">
        <f t="shared" si="6"/>
        <v>84</v>
      </c>
      <c r="G33" s="201">
        <f>'[2]07'!H35</f>
        <v>39</v>
      </c>
      <c r="H33" s="202">
        <f>'[2]07'!I35</f>
        <v>0</v>
      </c>
      <c r="I33" s="202">
        <f>'[2]07'!J35</f>
        <v>0</v>
      </c>
      <c r="J33" s="202">
        <f>'[2]07'!K35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'[2]07'!B36</f>
        <v>84</v>
      </c>
      <c r="C34" s="202">
        <f>'[2]07'!C36</f>
        <v>0</v>
      </c>
      <c r="D34" s="202">
        <f>'[2]07'!D36</f>
        <v>0</v>
      </c>
      <c r="E34" s="202">
        <f>'[2]07'!E36</f>
        <v>0</v>
      </c>
      <c r="F34" s="15">
        <f t="shared" si="6"/>
        <v>84</v>
      </c>
      <c r="G34" s="201">
        <f>'[2]07'!H36</f>
        <v>39</v>
      </c>
      <c r="H34" s="202">
        <f>'[2]07'!I36</f>
        <v>0</v>
      </c>
      <c r="I34" s="202">
        <f>'[2]07'!J36</f>
        <v>0</v>
      </c>
      <c r="J34" s="202">
        <f>'[2]07'!K36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'[2]07'!B37</f>
        <v>84</v>
      </c>
      <c r="C35" s="202">
        <f>'[2]07'!C37</f>
        <v>0</v>
      </c>
      <c r="D35" s="202">
        <f>'[2]07'!D37</f>
        <v>0</v>
      </c>
      <c r="E35" s="202">
        <f>'[2]07'!E37</f>
        <v>0</v>
      </c>
      <c r="F35" s="15">
        <f t="shared" si="6"/>
        <v>84</v>
      </c>
      <c r="G35" s="201">
        <f>'[2]07'!H37</f>
        <v>39</v>
      </c>
      <c r="H35" s="202">
        <f>'[2]07'!I37</f>
        <v>0</v>
      </c>
      <c r="I35" s="202">
        <f>'[2]07'!J37</f>
        <v>0</v>
      </c>
      <c r="J35" s="202">
        <f>'[2]07'!K37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'[2]07'!B38</f>
        <v>84</v>
      </c>
      <c r="C36" s="202">
        <f>'[2]07'!C38</f>
        <v>0</v>
      </c>
      <c r="D36" s="202">
        <f>'[2]07'!D38</f>
        <v>0</v>
      </c>
      <c r="E36" s="202">
        <f>'[2]07'!E38</f>
        <v>0</v>
      </c>
      <c r="F36" s="15">
        <f t="shared" si="6"/>
        <v>84</v>
      </c>
      <c r="G36" s="201">
        <f>'[2]07'!H38</f>
        <v>39</v>
      </c>
      <c r="H36" s="202">
        <f>'[2]07'!I38</f>
        <v>0</v>
      </c>
      <c r="I36" s="202">
        <f>'[2]07'!J38</f>
        <v>0</v>
      </c>
      <c r="J36" s="202">
        <f>'[2]07'!K38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'[2]07'!B39</f>
        <v>84</v>
      </c>
      <c r="C37" s="202">
        <f>'[2]07'!C39</f>
        <v>0</v>
      </c>
      <c r="D37" s="202">
        <f>'[2]07'!D39</f>
        <v>0</v>
      </c>
      <c r="E37" s="202">
        <f>'[2]07'!E39</f>
        <v>0</v>
      </c>
      <c r="F37" s="15">
        <f t="shared" si="6"/>
        <v>84</v>
      </c>
      <c r="G37" s="201">
        <f>'[2]07'!H39</f>
        <v>39</v>
      </c>
      <c r="H37" s="202">
        <f>'[2]07'!I39</f>
        <v>0</v>
      </c>
      <c r="I37" s="202">
        <f>'[2]07'!J39</f>
        <v>0</v>
      </c>
      <c r="J37" s="202">
        <f>'[2]07'!K39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'[2]07'!B40</f>
        <v>84</v>
      </c>
      <c r="C38" s="202">
        <f>'[2]07'!C40</f>
        <v>0</v>
      </c>
      <c r="D38" s="202">
        <f>'[2]07'!D40</f>
        <v>0</v>
      </c>
      <c r="E38" s="202">
        <f>'[2]07'!E40</f>
        <v>0</v>
      </c>
      <c r="F38" s="15">
        <f t="shared" si="6"/>
        <v>84</v>
      </c>
      <c r="G38" s="201">
        <f>'[2]07'!H40</f>
        <v>39</v>
      </c>
      <c r="H38" s="202">
        <f>'[2]07'!I40</f>
        <v>0</v>
      </c>
      <c r="I38" s="202">
        <f>'[2]07'!J40</f>
        <v>0</v>
      </c>
      <c r="J38" s="202">
        <f>'[2]07'!K40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'[2]07'!B41</f>
        <v>84</v>
      </c>
      <c r="C39" s="202">
        <f>'[2]07'!C41</f>
        <v>0</v>
      </c>
      <c r="D39" s="202">
        <f>'[2]07'!D41</f>
        <v>0</v>
      </c>
      <c r="E39" s="202">
        <f>'[2]07'!E41</f>
        <v>0</v>
      </c>
      <c r="F39" s="15">
        <f t="shared" si="6"/>
        <v>84</v>
      </c>
      <c r="G39" s="201">
        <f>'[2]07'!H41</f>
        <v>39</v>
      </c>
      <c r="H39" s="202">
        <f>'[2]07'!I41</f>
        <v>0</v>
      </c>
      <c r="I39" s="202">
        <f>'[2]07'!J41</f>
        <v>0</v>
      </c>
      <c r="J39" s="202">
        <f>'[2]07'!K41</f>
        <v>0</v>
      </c>
      <c r="K39" s="15">
        <f t="shared" si="3"/>
        <v>39</v>
      </c>
      <c r="L39" s="18">
        <f>frq!C39</f>
        <v>1</v>
      </c>
      <c r="M39" s="125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  <c r="S39" s="18"/>
    </row>
    <row r="40" spans="1:19">
      <c r="A40" s="8" t="s">
        <v>82</v>
      </c>
      <c r="B40" s="201">
        <f>'[2]07'!B42</f>
        <v>84</v>
      </c>
      <c r="C40" s="202">
        <f>'[2]07'!C42</f>
        <v>0</v>
      </c>
      <c r="D40" s="202">
        <f>'[2]07'!D42</f>
        <v>0</v>
      </c>
      <c r="E40" s="202">
        <f>'[2]07'!E42</f>
        <v>0</v>
      </c>
      <c r="F40" s="15">
        <f t="shared" si="6"/>
        <v>84</v>
      </c>
      <c r="G40" s="201">
        <f>'[2]07'!H42</f>
        <v>39</v>
      </c>
      <c r="H40" s="202">
        <f>'[2]07'!I42</f>
        <v>0</v>
      </c>
      <c r="I40" s="202">
        <f>'[2]07'!J42</f>
        <v>0</v>
      </c>
      <c r="J40" s="202">
        <f>'[2]07'!K42</f>
        <v>0</v>
      </c>
      <c r="K40" s="15">
        <f t="shared" si="3"/>
        <v>39</v>
      </c>
      <c r="L40" s="18">
        <f>frq!C40</f>
        <v>1</v>
      </c>
      <c r="M40" s="125">
        <f t="shared" si="4"/>
        <v>38.299999999999997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38.299999999999997</v>
      </c>
      <c r="R40" s="18">
        <v>0.7</v>
      </c>
      <c r="S40" s="18"/>
    </row>
    <row r="41" spans="1:19">
      <c r="A41" s="8" t="s">
        <v>83</v>
      </c>
      <c r="B41" s="201">
        <f>'[2]07'!B43</f>
        <v>84</v>
      </c>
      <c r="C41" s="202">
        <f>'[2]07'!C43</f>
        <v>0</v>
      </c>
      <c r="D41" s="202">
        <f>'[2]07'!D43</f>
        <v>0</v>
      </c>
      <c r="E41" s="202">
        <f>'[2]07'!E43</f>
        <v>0</v>
      </c>
      <c r="F41" s="15">
        <f t="shared" si="6"/>
        <v>84</v>
      </c>
      <c r="G41" s="201">
        <f>'[2]07'!H43</f>
        <v>39</v>
      </c>
      <c r="H41" s="202">
        <f>'[2]07'!I43</f>
        <v>0</v>
      </c>
      <c r="I41" s="202">
        <f>'[2]07'!J43</f>
        <v>0</v>
      </c>
      <c r="J41" s="202">
        <f>'[2]07'!K43</f>
        <v>0</v>
      </c>
      <c r="K41" s="15">
        <f t="shared" si="3"/>
        <v>39</v>
      </c>
      <c r="L41" s="18">
        <f>frq!C41</f>
        <v>1</v>
      </c>
      <c r="M41" s="125">
        <f t="shared" si="4"/>
        <v>38.299999999999997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38.299999999999997</v>
      </c>
      <c r="R41" s="18">
        <v>0.7</v>
      </c>
      <c r="S41" s="18"/>
    </row>
    <row r="42" spans="1:19">
      <c r="A42" s="8" t="s">
        <v>84</v>
      </c>
      <c r="B42" s="201">
        <f>'[2]07'!B44</f>
        <v>84</v>
      </c>
      <c r="C42" s="202">
        <f>'[2]07'!C44</f>
        <v>0</v>
      </c>
      <c r="D42" s="202">
        <f>'[2]07'!D44</f>
        <v>0</v>
      </c>
      <c r="E42" s="202">
        <f>'[2]07'!E44</f>
        <v>0</v>
      </c>
      <c r="F42" s="15">
        <f t="shared" si="6"/>
        <v>84</v>
      </c>
      <c r="G42" s="201">
        <f>'[2]07'!H44</f>
        <v>39</v>
      </c>
      <c r="H42" s="202">
        <f>'[2]07'!I44</f>
        <v>0</v>
      </c>
      <c r="I42" s="202">
        <f>'[2]07'!J44</f>
        <v>0</v>
      </c>
      <c r="J42" s="202">
        <f>'[2]07'!K44</f>
        <v>0</v>
      </c>
      <c r="K42" s="15">
        <f t="shared" si="3"/>
        <v>39</v>
      </c>
      <c r="L42" s="18">
        <f>frq!C42</f>
        <v>1</v>
      </c>
      <c r="M42" s="125">
        <f t="shared" si="4"/>
        <v>38.299999999999997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38.299999999999997</v>
      </c>
      <c r="R42" s="18">
        <v>0.7</v>
      </c>
      <c r="S42" s="18"/>
    </row>
    <row r="43" spans="1:19">
      <c r="A43" s="8" t="s">
        <v>85</v>
      </c>
      <c r="B43" s="201">
        <f>'[2]07'!B45</f>
        <v>84</v>
      </c>
      <c r="C43" s="202">
        <f>'[2]07'!C45</f>
        <v>0</v>
      </c>
      <c r="D43" s="202">
        <f>'[2]07'!D45</f>
        <v>0</v>
      </c>
      <c r="E43" s="202">
        <f>'[2]07'!E45</f>
        <v>0</v>
      </c>
      <c r="F43" s="15">
        <f t="shared" si="6"/>
        <v>84</v>
      </c>
      <c r="G43" s="201">
        <f>'[2]07'!H45</f>
        <v>39</v>
      </c>
      <c r="H43" s="202">
        <f>'[2]07'!I45</f>
        <v>0</v>
      </c>
      <c r="I43" s="202">
        <f>'[2]07'!J45</f>
        <v>0</v>
      </c>
      <c r="J43" s="202">
        <f>'[2]07'!K45</f>
        <v>0</v>
      </c>
      <c r="K43" s="15">
        <f t="shared" si="3"/>
        <v>39</v>
      </c>
      <c r="L43" s="18">
        <f>frq!C43</f>
        <v>1</v>
      </c>
      <c r="M43" s="125">
        <f t="shared" si="4"/>
        <v>38.299999999999997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38.299999999999997</v>
      </c>
      <c r="R43" s="18">
        <v>0.7</v>
      </c>
      <c r="S43" s="18"/>
    </row>
    <row r="44" spans="1:19">
      <c r="A44" s="8" t="s">
        <v>86</v>
      </c>
      <c r="B44" s="201">
        <f>'[2]07'!B46</f>
        <v>84</v>
      </c>
      <c r="C44" s="202">
        <f>'[2]07'!C46</f>
        <v>0</v>
      </c>
      <c r="D44" s="202">
        <f>'[2]07'!D46</f>
        <v>0</v>
      </c>
      <c r="E44" s="202">
        <f>'[2]07'!E46</f>
        <v>0</v>
      </c>
      <c r="F44" s="15">
        <f t="shared" si="6"/>
        <v>84</v>
      </c>
      <c r="G44" s="201">
        <f>'[2]07'!H46</f>
        <v>39</v>
      </c>
      <c r="H44" s="202">
        <f>'[2]07'!I46</f>
        <v>0</v>
      </c>
      <c r="I44" s="202">
        <f>'[2]07'!J46</f>
        <v>0</v>
      </c>
      <c r="J44" s="202">
        <f>'[2]07'!K46</f>
        <v>0</v>
      </c>
      <c r="K44" s="15">
        <f t="shared" si="3"/>
        <v>39</v>
      </c>
      <c r="L44" s="18">
        <f>frq!C44</f>
        <v>1</v>
      </c>
      <c r="M44" s="125">
        <f t="shared" si="4"/>
        <v>38.299999999999997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38.299999999999997</v>
      </c>
      <c r="R44" s="18">
        <v>0.7</v>
      </c>
      <c r="S44" s="18"/>
    </row>
    <row r="45" spans="1:19">
      <c r="A45" s="8" t="s">
        <v>87</v>
      </c>
      <c r="B45" s="201">
        <f>'[2]07'!B47</f>
        <v>84</v>
      </c>
      <c r="C45" s="202">
        <f>'[2]07'!C47</f>
        <v>0</v>
      </c>
      <c r="D45" s="202">
        <f>'[2]07'!D47</f>
        <v>0</v>
      </c>
      <c r="E45" s="202">
        <f>'[2]07'!E47</f>
        <v>0</v>
      </c>
      <c r="F45" s="15">
        <f t="shared" si="6"/>
        <v>84</v>
      </c>
      <c r="G45" s="201">
        <f>'[2]07'!H47</f>
        <v>39</v>
      </c>
      <c r="H45" s="202">
        <f>'[2]07'!I47</f>
        <v>0</v>
      </c>
      <c r="I45" s="202">
        <f>'[2]07'!J47</f>
        <v>0</v>
      </c>
      <c r="J45" s="202">
        <f>'[2]07'!K47</f>
        <v>0</v>
      </c>
      <c r="K45" s="15">
        <f t="shared" si="3"/>
        <v>39</v>
      </c>
      <c r="L45" s="18">
        <f>frq!C45</f>
        <v>1</v>
      </c>
      <c r="M45" s="125">
        <f t="shared" si="4"/>
        <v>38.299999999999997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38.299999999999997</v>
      </c>
      <c r="R45" s="18">
        <v>0.7</v>
      </c>
      <c r="S45" s="18"/>
    </row>
    <row r="46" spans="1:19">
      <c r="A46" s="8" t="s">
        <v>88</v>
      </c>
      <c r="B46" s="201">
        <f>'[2]07'!B48</f>
        <v>84</v>
      </c>
      <c r="C46" s="202">
        <f>'[2]07'!C48</f>
        <v>0</v>
      </c>
      <c r="D46" s="202">
        <f>'[2]07'!D48</f>
        <v>0</v>
      </c>
      <c r="E46" s="202">
        <f>'[2]07'!E48</f>
        <v>0</v>
      </c>
      <c r="F46" s="15">
        <f t="shared" si="6"/>
        <v>84</v>
      </c>
      <c r="G46" s="201">
        <f>'[2]07'!H48</f>
        <v>39</v>
      </c>
      <c r="H46" s="202">
        <f>'[2]07'!I48</f>
        <v>0</v>
      </c>
      <c r="I46" s="202">
        <f>'[2]07'!J48</f>
        <v>0</v>
      </c>
      <c r="J46" s="202">
        <f>'[2]07'!K48</f>
        <v>0</v>
      </c>
      <c r="K46" s="15">
        <f t="shared" si="3"/>
        <v>39</v>
      </c>
      <c r="L46" s="18">
        <f>frq!C46</f>
        <v>1</v>
      </c>
      <c r="M46" s="125">
        <f t="shared" si="4"/>
        <v>38.299999999999997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38.299999999999997</v>
      </c>
      <c r="R46" s="18">
        <v>0.7</v>
      </c>
      <c r="S46" s="18"/>
    </row>
    <row r="47" spans="1:19">
      <c r="A47" s="8" t="s">
        <v>89</v>
      </c>
      <c r="B47" s="201">
        <f>'[2]07'!B49</f>
        <v>84</v>
      </c>
      <c r="C47" s="202">
        <f>'[2]07'!C49</f>
        <v>0</v>
      </c>
      <c r="D47" s="202">
        <f>'[2]07'!D49</f>
        <v>0</v>
      </c>
      <c r="E47" s="202">
        <f>'[2]07'!E49</f>
        <v>0</v>
      </c>
      <c r="F47" s="15">
        <f t="shared" si="6"/>
        <v>84</v>
      </c>
      <c r="G47" s="201">
        <f>'[2]07'!H49</f>
        <v>39</v>
      </c>
      <c r="H47" s="202">
        <f>'[2]07'!I49</f>
        <v>0</v>
      </c>
      <c r="I47" s="202">
        <f>'[2]07'!J49</f>
        <v>0</v>
      </c>
      <c r="J47" s="202">
        <f>'[2]07'!K49</f>
        <v>0</v>
      </c>
      <c r="K47" s="15">
        <f t="shared" si="3"/>
        <v>39</v>
      </c>
      <c r="L47" s="18">
        <f>frq!C47</f>
        <v>1</v>
      </c>
      <c r="M47" s="125">
        <f t="shared" si="4"/>
        <v>38.299999999999997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38.299999999999997</v>
      </c>
      <c r="R47" s="18">
        <v>0.7</v>
      </c>
      <c r="S47" s="18"/>
    </row>
    <row r="48" spans="1:19">
      <c r="A48" s="8" t="s">
        <v>90</v>
      </c>
      <c r="B48" s="201">
        <f>'[2]07'!B50</f>
        <v>84</v>
      </c>
      <c r="C48" s="202">
        <f>'[2]07'!C50</f>
        <v>0</v>
      </c>
      <c r="D48" s="202">
        <f>'[2]07'!D50</f>
        <v>0</v>
      </c>
      <c r="E48" s="202">
        <f>'[2]07'!E50</f>
        <v>0</v>
      </c>
      <c r="F48" s="15">
        <f t="shared" si="6"/>
        <v>84</v>
      </c>
      <c r="G48" s="201">
        <f>'[2]07'!H50</f>
        <v>39</v>
      </c>
      <c r="H48" s="202">
        <f>'[2]07'!I50</f>
        <v>0</v>
      </c>
      <c r="I48" s="202">
        <f>'[2]07'!J50</f>
        <v>0</v>
      </c>
      <c r="J48" s="202">
        <f>'[2]07'!K50</f>
        <v>0</v>
      </c>
      <c r="K48" s="15">
        <f t="shared" si="3"/>
        <v>39</v>
      </c>
      <c r="L48" s="18">
        <f>frq!C48</f>
        <v>1</v>
      </c>
      <c r="M48" s="125">
        <f t="shared" si="4"/>
        <v>38.299999999999997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38.299999999999997</v>
      </c>
      <c r="R48" s="18">
        <v>0.7</v>
      </c>
      <c r="S48" s="18"/>
    </row>
    <row r="49" spans="1:19">
      <c r="A49" s="8" t="s">
        <v>91</v>
      </c>
      <c r="B49" s="201">
        <f>'[2]07'!B51</f>
        <v>84</v>
      </c>
      <c r="C49" s="202">
        <f>'[2]07'!C51</f>
        <v>0</v>
      </c>
      <c r="D49" s="202">
        <f>'[2]07'!D51</f>
        <v>0</v>
      </c>
      <c r="E49" s="202">
        <f>'[2]07'!E51</f>
        <v>0</v>
      </c>
      <c r="F49" s="15">
        <f t="shared" si="6"/>
        <v>84</v>
      </c>
      <c r="G49" s="201">
        <f>'[2]07'!H51</f>
        <v>39</v>
      </c>
      <c r="H49" s="202">
        <f>'[2]07'!I51</f>
        <v>0</v>
      </c>
      <c r="I49" s="202">
        <f>'[2]07'!J51</f>
        <v>0</v>
      </c>
      <c r="J49" s="202">
        <f>'[2]07'!K51</f>
        <v>0</v>
      </c>
      <c r="K49" s="15">
        <f t="shared" si="3"/>
        <v>39</v>
      </c>
      <c r="L49" s="18">
        <f>frq!C49</f>
        <v>1</v>
      </c>
      <c r="M49" s="125">
        <f t="shared" si="4"/>
        <v>38.299999999999997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38.299999999999997</v>
      </c>
      <c r="R49" s="18">
        <v>0.7</v>
      </c>
      <c r="S49" s="18"/>
    </row>
    <row r="50" spans="1:19">
      <c r="A50" s="8" t="s">
        <v>92</v>
      </c>
      <c r="B50" s="201">
        <f>'[2]07'!B52</f>
        <v>84</v>
      </c>
      <c r="C50" s="202">
        <f>'[2]07'!C52</f>
        <v>0</v>
      </c>
      <c r="D50" s="202">
        <f>'[2]07'!D52</f>
        <v>0</v>
      </c>
      <c r="E50" s="202">
        <f>'[2]07'!E52</f>
        <v>0</v>
      </c>
      <c r="F50" s="15">
        <f t="shared" si="6"/>
        <v>84</v>
      </c>
      <c r="G50" s="201">
        <f>'[2]07'!H52</f>
        <v>39</v>
      </c>
      <c r="H50" s="202">
        <f>'[2]07'!I52</f>
        <v>0</v>
      </c>
      <c r="I50" s="202">
        <f>'[2]07'!J52</f>
        <v>0</v>
      </c>
      <c r="J50" s="202">
        <f>'[2]07'!K52</f>
        <v>0</v>
      </c>
      <c r="K50" s="15">
        <f t="shared" si="3"/>
        <v>39</v>
      </c>
      <c r="L50" s="18">
        <f>frq!C50</f>
        <v>1</v>
      </c>
      <c r="M50" s="125">
        <f t="shared" si="4"/>
        <v>38.299999999999997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38.299999999999997</v>
      </c>
      <c r="R50" s="18">
        <v>0.7</v>
      </c>
      <c r="S50" s="18"/>
    </row>
    <row r="51" spans="1:19">
      <c r="A51" s="8" t="s">
        <v>93</v>
      </c>
      <c r="B51" s="201">
        <f>'[2]07'!B53</f>
        <v>84</v>
      </c>
      <c r="C51" s="202">
        <f>'[2]07'!C53</f>
        <v>0</v>
      </c>
      <c r="D51" s="202">
        <f>'[2]07'!D53</f>
        <v>0</v>
      </c>
      <c r="E51" s="202">
        <f>'[2]07'!E53</f>
        <v>0</v>
      </c>
      <c r="F51" s="15">
        <f t="shared" si="6"/>
        <v>84</v>
      </c>
      <c r="G51" s="201">
        <f>'[2]07'!H53</f>
        <v>38</v>
      </c>
      <c r="H51" s="202">
        <f>'[2]07'!I53</f>
        <v>0</v>
      </c>
      <c r="I51" s="202">
        <f>'[2]07'!J53</f>
        <v>0</v>
      </c>
      <c r="J51" s="202">
        <f>'[2]07'!K53</f>
        <v>0</v>
      </c>
      <c r="K51" s="15">
        <f t="shared" si="3"/>
        <v>38</v>
      </c>
      <c r="L51" s="18">
        <f>frq!C51</f>
        <v>1</v>
      </c>
      <c r="M51" s="125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  <c r="S51" s="18"/>
    </row>
    <row r="52" spans="1:19">
      <c r="A52" s="8" t="s">
        <v>94</v>
      </c>
      <c r="B52" s="201">
        <f>'[2]07'!B54</f>
        <v>84</v>
      </c>
      <c r="C52" s="202">
        <f>'[2]07'!C54</f>
        <v>0</v>
      </c>
      <c r="D52" s="202">
        <f>'[2]07'!D54</f>
        <v>0</v>
      </c>
      <c r="E52" s="202">
        <f>'[2]07'!E54</f>
        <v>0</v>
      </c>
      <c r="F52" s="15">
        <f t="shared" si="6"/>
        <v>84</v>
      </c>
      <c r="G52" s="201">
        <f>'[2]07'!H54</f>
        <v>38</v>
      </c>
      <c r="H52" s="202">
        <f>'[2]07'!I54</f>
        <v>0</v>
      </c>
      <c r="I52" s="202">
        <f>'[2]07'!J54</f>
        <v>0</v>
      </c>
      <c r="J52" s="202">
        <f>'[2]07'!K54</f>
        <v>0</v>
      </c>
      <c r="K52" s="15">
        <f t="shared" si="3"/>
        <v>38</v>
      </c>
      <c r="L52" s="18">
        <f>frq!C52</f>
        <v>1</v>
      </c>
      <c r="M52" s="125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  <c r="S52" s="18"/>
    </row>
    <row r="53" spans="1:19">
      <c r="A53" s="8" t="s">
        <v>95</v>
      </c>
      <c r="B53" s="201">
        <f>'[2]07'!B55</f>
        <v>84</v>
      </c>
      <c r="C53" s="202">
        <f>'[2]07'!C55</f>
        <v>0</v>
      </c>
      <c r="D53" s="202">
        <f>'[2]07'!D55</f>
        <v>0</v>
      </c>
      <c r="E53" s="202">
        <f>'[2]07'!E55</f>
        <v>0</v>
      </c>
      <c r="F53" s="15">
        <f t="shared" si="6"/>
        <v>84</v>
      </c>
      <c r="G53" s="201">
        <f>'[2]07'!H55</f>
        <v>38</v>
      </c>
      <c r="H53" s="202">
        <f>'[2]07'!I55</f>
        <v>0</v>
      </c>
      <c r="I53" s="202">
        <f>'[2]07'!J55</f>
        <v>0</v>
      </c>
      <c r="J53" s="202">
        <f>'[2]07'!K55</f>
        <v>0</v>
      </c>
      <c r="K53" s="15">
        <f t="shared" si="3"/>
        <v>38</v>
      </c>
      <c r="L53" s="18">
        <f>frq!C53</f>
        <v>1</v>
      </c>
      <c r="M53" s="125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  <c r="S53" s="18"/>
    </row>
    <row r="54" spans="1:19">
      <c r="A54" s="8" t="s">
        <v>96</v>
      </c>
      <c r="B54" s="201">
        <f>'[2]07'!B56</f>
        <v>84</v>
      </c>
      <c r="C54" s="202">
        <f>'[2]07'!C56</f>
        <v>0</v>
      </c>
      <c r="D54" s="202">
        <f>'[2]07'!D56</f>
        <v>0</v>
      </c>
      <c r="E54" s="202">
        <f>'[2]07'!E56</f>
        <v>0</v>
      </c>
      <c r="F54" s="15">
        <f t="shared" si="6"/>
        <v>84</v>
      </c>
      <c r="G54" s="201">
        <f>'[2]07'!H56</f>
        <v>38</v>
      </c>
      <c r="H54" s="202">
        <f>'[2]07'!I56</f>
        <v>0</v>
      </c>
      <c r="I54" s="202">
        <f>'[2]07'!J56</f>
        <v>0</v>
      </c>
      <c r="J54" s="202">
        <f>'[2]07'!K56</f>
        <v>0</v>
      </c>
      <c r="K54" s="15">
        <f t="shared" si="3"/>
        <v>38</v>
      </c>
      <c r="L54" s="18">
        <f>frq!C54</f>
        <v>1</v>
      </c>
      <c r="M54" s="125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  <c r="S54" s="18"/>
    </row>
    <row r="55" spans="1:19">
      <c r="A55" s="8" t="s">
        <v>97</v>
      </c>
      <c r="B55" s="201">
        <f>'[2]07'!B57</f>
        <v>84</v>
      </c>
      <c r="C55" s="202">
        <f>'[2]07'!C57</f>
        <v>0</v>
      </c>
      <c r="D55" s="202">
        <f>'[2]07'!D57</f>
        <v>0</v>
      </c>
      <c r="E55" s="202">
        <f>'[2]07'!E57</f>
        <v>0</v>
      </c>
      <c r="F55" s="15">
        <f t="shared" si="6"/>
        <v>84</v>
      </c>
      <c r="G55" s="201">
        <f>'[2]07'!H57</f>
        <v>39</v>
      </c>
      <c r="H55" s="202">
        <f>'[2]07'!I57</f>
        <v>0</v>
      </c>
      <c r="I55" s="202">
        <f>'[2]07'!J57</f>
        <v>0</v>
      </c>
      <c r="J55" s="202">
        <f>'[2]07'!K57</f>
        <v>0</v>
      </c>
      <c r="K55" s="15">
        <f t="shared" si="3"/>
        <v>39</v>
      </c>
      <c r="L55" s="18">
        <f>frq!C55</f>
        <v>1</v>
      </c>
      <c r="M55" s="125">
        <f t="shared" si="4"/>
        <v>38.299999999999997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38.299999999999997</v>
      </c>
      <c r="R55" s="18">
        <v>0.7</v>
      </c>
      <c r="S55" s="18"/>
    </row>
    <row r="56" spans="1:19">
      <c r="A56" s="8" t="s">
        <v>98</v>
      </c>
      <c r="B56" s="201">
        <f>'[2]07'!B58</f>
        <v>84</v>
      </c>
      <c r="C56" s="202">
        <f>'[2]07'!C58</f>
        <v>0</v>
      </c>
      <c r="D56" s="202">
        <f>'[2]07'!D58</f>
        <v>0</v>
      </c>
      <c r="E56" s="202">
        <f>'[2]07'!E58</f>
        <v>0</v>
      </c>
      <c r="F56" s="15">
        <f t="shared" si="6"/>
        <v>84</v>
      </c>
      <c r="G56" s="201">
        <f>'[2]07'!H58</f>
        <v>39</v>
      </c>
      <c r="H56" s="202">
        <f>'[2]07'!I58</f>
        <v>0</v>
      </c>
      <c r="I56" s="202">
        <f>'[2]07'!J58</f>
        <v>0</v>
      </c>
      <c r="J56" s="202">
        <f>'[2]07'!K58</f>
        <v>0</v>
      </c>
      <c r="K56" s="15">
        <f t="shared" si="3"/>
        <v>39</v>
      </c>
      <c r="L56" s="18">
        <f>frq!C56</f>
        <v>1</v>
      </c>
      <c r="M56" s="125">
        <f t="shared" si="4"/>
        <v>38.299999999999997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38.299999999999997</v>
      </c>
      <c r="R56" s="18">
        <v>0.7</v>
      </c>
      <c r="S56" s="18"/>
    </row>
    <row r="57" spans="1:19">
      <c r="A57" s="8" t="s">
        <v>99</v>
      </c>
      <c r="B57" s="201">
        <f>'[2]07'!B59</f>
        <v>84</v>
      </c>
      <c r="C57" s="202">
        <f>'[2]07'!C59</f>
        <v>0</v>
      </c>
      <c r="D57" s="202">
        <f>'[2]07'!D59</f>
        <v>0</v>
      </c>
      <c r="E57" s="202">
        <f>'[2]07'!E59</f>
        <v>0</v>
      </c>
      <c r="F57" s="15">
        <f t="shared" si="6"/>
        <v>84</v>
      </c>
      <c r="G57" s="201">
        <f>'[2]07'!H59</f>
        <v>39</v>
      </c>
      <c r="H57" s="202">
        <f>'[2]07'!I59</f>
        <v>0</v>
      </c>
      <c r="I57" s="202">
        <f>'[2]07'!J59</f>
        <v>0</v>
      </c>
      <c r="J57" s="202">
        <f>'[2]07'!K59</f>
        <v>0</v>
      </c>
      <c r="K57" s="15">
        <f t="shared" si="3"/>
        <v>39</v>
      </c>
      <c r="L57" s="18">
        <f>frq!C57</f>
        <v>1</v>
      </c>
      <c r="M57" s="125">
        <f t="shared" si="4"/>
        <v>38.299999999999997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38.299999999999997</v>
      </c>
      <c r="R57" s="18">
        <v>0.7</v>
      </c>
      <c r="S57" s="18"/>
    </row>
    <row r="58" spans="1:19">
      <c r="A58" s="8" t="s">
        <v>100</v>
      </c>
      <c r="B58" s="201">
        <f>'[2]07'!B60</f>
        <v>84</v>
      </c>
      <c r="C58" s="202">
        <f>'[2]07'!C60</f>
        <v>0</v>
      </c>
      <c r="D58" s="202">
        <f>'[2]07'!D60</f>
        <v>0</v>
      </c>
      <c r="E58" s="202">
        <f>'[2]07'!E60</f>
        <v>0</v>
      </c>
      <c r="F58" s="15">
        <f t="shared" si="6"/>
        <v>84</v>
      </c>
      <c r="G58" s="201">
        <f>'[2]07'!H60</f>
        <v>39</v>
      </c>
      <c r="H58" s="202">
        <f>'[2]07'!I60</f>
        <v>0</v>
      </c>
      <c r="I58" s="202">
        <f>'[2]07'!J60</f>
        <v>0</v>
      </c>
      <c r="J58" s="202">
        <f>'[2]07'!K60</f>
        <v>0</v>
      </c>
      <c r="K58" s="15">
        <f t="shared" si="3"/>
        <v>39</v>
      </c>
      <c r="L58" s="18">
        <f>frq!C58</f>
        <v>1</v>
      </c>
      <c r="M58" s="125">
        <f t="shared" si="4"/>
        <v>38.299999999999997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38.299999999999997</v>
      </c>
      <c r="R58" s="18">
        <v>0.7</v>
      </c>
      <c r="S58" s="18"/>
    </row>
    <row r="59" spans="1:19">
      <c r="A59" s="8" t="s">
        <v>101</v>
      </c>
      <c r="B59" s="201">
        <f>'[2]07'!B61</f>
        <v>84</v>
      </c>
      <c r="C59" s="202">
        <f>'[2]07'!C61</f>
        <v>0</v>
      </c>
      <c r="D59" s="202">
        <f>'[2]07'!D61</f>
        <v>0</v>
      </c>
      <c r="E59" s="202">
        <f>'[2]07'!E61</f>
        <v>0</v>
      </c>
      <c r="F59" s="15">
        <f t="shared" si="6"/>
        <v>84</v>
      </c>
      <c r="G59" s="201">
        <f>'[2]07'!H61</f>
        <v>39</v>
      </c>
      <c r="H59" s="202">
        <f>'[2]07'!I61</f>
        <v>0</v>
      </c>
      <c r="I59" s="202">
        <f>'[2]07'!J61</f>
        <v>0</v>
      </c>
      <c r="J59" s="202">
        <f>'[2]07'!K61</f>
        <v>0</v>
      </c>
      <c r="K59" s="15">
        <f t="shared" si="3"/>
        <v>39</v>
      </c>
      <c r="L59" s="18">
        <f>frq!C59</f>
        <v>1</v>
      </c>
      <c r="M59" s="125">
        <f t="shared" si="4"/>
        <v>38.299999999999997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38.299999999999997</v>
      </c>
      <c r="R59" s="18">
        <v>0.7</v>
      </c>
      <c r="S59" s="18"/>
    </row>
    <row r="60" spans="1:19">
      <c r="A60" s="8" t="s">
        <v>102</v>
      </c>
      <c r="B60" s="201">
        <f>'[2]07'!B62</f>
        <v>84</v>
      </c>
      <c r="C60" s="202">
        <f>'[2]07'!C62</f>
        <v>0</v>
      </c>
      <c r="D60" s="202">
        <f>'[2]07'!D62</f>
        <v>0</v>
      </c>
      <c r="E60" s="202">
        <f>'[2]07'!E62</f>
        <v>0</v>
      </c>
      <c r="F60" s="15">
        <f t="shared" si="6"/>
        <v>84</v>
      </c>
      <c r="G60" s="201">
        <f>'[2]07'!H62</f>
        <v>39</v>
      </c>
      <c r="H60" s="202">
        <f>'[2]07'!I62</f>
        <v>0</v>
      </c>
      <c r="I60" s="202">
        <f>'[2]07'!J62</f>
        <v>0</v>
      </c>
      <c r="J60" s="202">
        <f>'[2]07'!K62</f>
        <v>0</v>
      </c>
      <c r="K60" s="15">
        <f t="shared" si="3"/>
        <v>39</v>
      </c>
      <c r="L60" s="18">
        <f>frq!C60</f>
        <v>1</v>
      </c>
      <c r="M60" s="125">
        <f t="shared" si="4"/>
        <v>38.299999999999997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38.299999999999997</v>
      </c>
      <c r="R60" s="18">
        <v>0.7</v>
      </c>
      <c r="S60" s="18"/>
    </row>
    <row r="61" spans="1:19">
      <c r="A61" s="8" t="s">
        <v>103</v>
      </c>
      <c r="B61" s="201">
        <f>'[2]07'!B63</f>
        <v>84</v>
      </c>
      <c r="C61" s="202">
        <f>'[2]07'!C63</f>
        <v>0</v>
      </c>
      <c r="D61" s="202">
        <f>'[2]07'!D63</f>
        <v>0</v>
      </c>
      <c r="E61" s="202">
        <f>'[2]07'!E63</f>
        <v>0</v>
      </c>
      <c r="F61" s="15">
        <f t="shared" si="6"/>
        <v>84</v>
      </c>
      <c r="G61" s="201">
        <f>'[2]07'!H63</f>
        <v>39</v>
      </c>
      <c r="H61" s="202">
        <f>'[2]07'!I63</f>
        <v>0</v>
      </c>
      <c r="I61" s="202">
        <f>'[2]07'!J63</f>
        <v>0</v>
      </c>
      <c r="J61" s="202">
        <f>'[2]07'!K63</f>
        <v>0</v>
      </c>
      <c r="K61" s="15">
        <f t="shared" si="3"/>
        <v>39</v>
      </c>
      <c r="L61" s="18">
        <f>frq!C61</f>
        <v>1</v>
      </c>
      <c r="M61" s="125">
        <f t="shared" si="4"/>
        <v>38.299999999999997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38.299999999999997</v>
      </c>
      <c r="R61" s="18">
        <v>0.7</v>
      </c>
      <c r="S61" s="18"/>
    </row>
    <row r="62" spans="1:19">
      <c r="A62" s="8" t="s">
        <v>104</v>
      </c>
      <c r="B62" s="201">
        <f>'[2]07'!B64</f>
        <v>84</v>
      </c>
      <c r="C62" s="202">
        <f>'[2]07'!C64</f>
        <v>0</v>
      </c>
      <c r="D62" s="202">
        <f>'[2]07'!D64</f>
        <v>0</v>
      </c>
      <c r="E62" s="202">
        <f>'[2]07'!E64</f>
        <v>0</v>
      </c>
      <c r="F62" s="15">
        <f t="shared" si="6"/>
        <v>84</v>
      </c>
      <c r="G62" s="201">
        <f>'[2]07'!H64</f>
        <v>39</v>
      </c>
      <c r="H62" s="202">
        <f>'[2]07'!I64</f>
        <v>0</v>
      </c>
      <c r="I62" s="202">
        <f>'[2]07'!J64</f>
        <v>0</v>
      </c>
      <c r="J62" s="202">
        <f>'[2]07'!K64</f>
        <v>0</v>
      </c>
      <c r="K62" s="15">
        <f t="shared" si="3"/>
        <v>39</v>
      </c>
      <c r="L62" s="18">
        <f>frq!C62</f>
        <v>1</v>
      </c>
      <c r="M62" s="125">
        <f t="shared" si="4"/>
        <v>38.299999999999997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38.299999999999997</v>
      </c>
      <c r="R62" s="18">
        <v>0.7</v>
      </c>
      <c r="S62" s="18"/>
    </row>
    <row r="63" spans="1:19">
      <c r="A63" s="8" t="s">
        <v>105</v>
      </c>
      <c r="B63" s="201">
        <f>'[2]07'!B65</f>
        <v>84</v>
      </c>
      <c r="C63" s="202">
        <f>'[2]07'!C65</f>
        <v>0</v>
      </c>
      <c r="D63" s="202">
        <f>'[2]07'!D65</f>
        <v>0</v>
      </c>
      <c r="E63" s="202">
        <f>'[2]07'!E65</f>
        <v>0</v>
      </c>
      <c r="F63" s="15">
        <f t="shared" si="6"/>
        <v>84</v>
      </c>
      <c r="G63" s="201">
        <f>'[2]07'!H65</f>
        <v>39</v>
      </c>
      <c r="H63" s="202">
        <f>'[2]07'!I65</f>
        <v>0</v>
      </c>
      <c r="I63" s="202">
        <f>'[2]07'!J65</f>
        <v>0</v>
      </c>
      <c r="J63" s="202">
        <f>'[2]07'!K65</f>
        <v>0</v>
      </c>
      <c r="K63" s="15">
        <f t="shared" si="3"/>
        <v>39</v>
      </c>
      <c r="L63" s="18">
        <f>frq!C63</f>
        <v>1</v>
      </c>
      <c r="M63" s="125">
        <f t="shared" si="4"/>
        <v>38.299999999999997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38.299999999999997</v>
      </c>
      <c r="R63" s="18">
        <v>0.7</v>
      </c>
      <c r="S63" s="18"/>
    </row>
    <row r="64" spans="1:19">
      <c r="A64" s="8" t="s">
        <v>106</v>
      </c>
      <c r="B64" s="201">
        <f>'[2]07'!B66</f>
        <v>84</v>
      </c>
      <c r="C64" s="202">
        <f>'[2]07'!C66</f>
        <v>0</v>
      </c>
      <c r="D64" s="202">
        <f>'[2]07'!D66</f>
        <v>0</v>
      </c>
      <c r="E64" s="202">
        <f>'[2]07'!E66</f>
        <v>0</v>
      </c>
      <c r="F64" s="15">
        <f t="shared" si="6"/>
        <v>84</v>
      </c>
      <c r="G64" s="201">
        <f>'[2]07'!H66</f>
        <v>39</v>
      </c>
      <c r="H64" s="202">
        <f>'[2]07'!I66</f>
        <v>0</v>
      </c>
      <c r="I64" s="202">
        <f>'[2]07'!J66</f>
        <v>0</v>
      </c>
      <c r="J64" s="202">
        <f>'[2]07'!K66</f>
        <v>0</v>
      </c>
      <c r="K64" s="15">
        <f t="shared" si="3"/>
        <v>39</v>
      </c>
      <c r="L64" s="18">
        <f>frq!C64</f>
        <v>1</v>
      </c>
      <c r="M64" s="125">
        <f t="shared" si="4"/>
        <v>38.299999999999997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38.299999999999997</v>
      </c>
      <c r="R64" s="18">
        <v>0.7</v>
      </c>
      <c r="S64" s="18"/>
    </row>
    <row r="65" spans="1:19">
      <c r="A65" s="8" t="s">
        <v>107</v>
      </c>
      <c r="B65" s="201">
        <f>'[2]07'!B67</f>
        <v>84</v>
      </c>
      <c r="C65" s="202">
        <f>'[2]07'!C67</f>
        <v>0</v>
      </c>
      <c r="D65" s="202">
        <f>'[2]07'!D67</f>
        <v>0</v>
      </c>
      <c r="E65" s="202">
        <f>'[2]07'!E67</f>
        <v>0</v>
      </c>
      <c r="F65" s="15">
        <f t="shared" si="6"/>
        <v>84</v>
      </c>
      <c r="G65" s="201">
        <f>'[2]07'!H67</f>
        <v>39</v>
      </c>
      <c r="H65" s="202">
        <f>'[2]07'!I67</f>
        <v>0</v>
      </c>
      <c r="I65" s="202">
        <f>'[2]07'!J67</f>
        <v>0</v>
      </c>
      <c r="J65" s="202">
        <f>'[2]07'!K67</f>
        <v>0</v>
      </c>
      <c r="K65" s="15">
        <f t="shared" si="3"/>
        <v>39</v>
      </c>
      <c r="L65" s="18">
        <f>frq!C65</f>
        <v>1</v>
      </c>
      <c r="M65" s="125">
        <f t="shared" si="4"/>
        <v>38.299999999999997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38.299999999999997</v>
      </c>
      <c r="R65" s="18">
        <v>0.7</v>
      </c>
      <c r="S65" s="18"/>
    </row>
    <row r="66" spans="1:19">
      <c r="A66" s="8" t="s">
        <v>108</v>
      </c>
      <c r="B66" s="201">
        <f>'[2]07'!B68</f>
        <v>84</v>
      </c>
      <c r="C66" s="202">
        <f>'[2]07'!C68</f>
        <v>0</v>
      </c>
      <c r="D66" s="202">
        <f>'[2]07'!D68</f>
        <v>0</v>
      </c>
      <c r="E66" s="202">
        <f>'[2]07'!E68</f>
        <v>0</v>
      </c>
      <c r="F66" s="15">
        <f t="shared" si="6"/>
        <v>84</v>
      </c>
      <c r="G66" s="201">
        <f>'[2]07'!H68</f>
        <v>39</v>
      </c>
      <c r="H66" s="202">
        <f>'[2]07'!I68</f>
        <v>0</v>
      </c>
      <c r="I66" s="202">
        <f>'[2]07'!J68</f>
        <v>0</v>
      </c>
      <c r="J66" s="202">
        <f>'[2]07'!K68</f>
        <v>0</v>
      </c>
      <c r="K66" s="15">
        <f t="shared" si="3"/>
        <v>39</v>
      </c>
      <c r="L66" s="18">
        <f>frq!C66</f>
        <v>1</v>
      </c>
      <c r="M66" s="125">
        <f t="shared" si="4"/>
        <v>38.299999999999997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38.299999999999997</v>
      </c>
      <c r="R66" s="18">
        <v>0.7</v>
      </c>
      <c r="S66" s="18"/>
    </row>
    <row r="67" spans="1:19">
      <c r="A67" s="8" t="s">
        <v>109</v>
      </c>
      <c r="B67" s="201">
        <f>'[2]07'!B69</f>
        <v>84</v>
      </c>
      <c r="C67" s="202">
        <f>'[2]07'!C69</f>
        <v>0</v>
      </c>
      <c r="D67" s="202">
        <f>'[2]07'!D69</f>
        <v>0</v>
      </c>
      <c r="E67" s="202">
        <f>'[2]07'!E69</f>
        <v>0</v>
      </c>
      <c r="F67" s="15">
        <f t="shared" si="6"/>
        <v>84</v>
      </c>
      <c r="G67" s="201">
        <f>'[2]07'!H69</f>
        <v>39</v>
      </c>
      <c r="H67" s="202">
        <f>'[2]07'!I69</f>
        <v>0</v>
      </c>
      <c r="I67" s="202">
        <f>'[2]07'!J69</f>
        <v>0</v>
      </c>
      <c r="J67" s="202">
        <f>'[2]07'!K69</f>
        <v>0</v>
      </c>
      <c r="K67" s="15">
        <f t="shared" si="3"/>
        <v>39</v>
      </c>
      <c r="L67" s="18">
        <f>frq!C67</f>
        <v>1</v>
      </c>
      <c r="M67" s="125">
        <f t="shared" si="4"/>
        <v>38.299999999999997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38.299999999999997</v>
      </c>
      <c r="R67" s="18">
        <v>0.7</v>
      </c>
      <c r="S67" s="18"/>
    </row>
    <row r="68" spans="1:19">
      <c r="A68" s="8" t="s">
        <v>110</v>
      </c>
      <c r="B68" s="201">
        <f>'[2]07'!B70</f>
        <v>84</v>
      </c>
      <c r="C68" s="202">
        <f>'[2]07'!C70</f>
        <v>0</v>
      </c>
      <c r="D68" s="202">
        <f>'[2]07'!D70</f>
        <v>0</v>
      </c>
      <c r="E68" s="202">
        <f>'[2]07'!E70</f>
        <v>0</v>
      </c>
      <c r="F68" s="15">
        <f t="shared" si="6"/>
        <v>84</v>
      </c>
      <c r="G68" s="201">
        <f>'[2]07'!H70</f>
        <v>39</v>
      </c>
      <c r="H68" s="202">
        <f>'[2]07'!I70</f>
        <v>0</v>
      </c>
      <c r="I68" s="202">
        <f>'[2]07'!J70</f>
        <v>0</v>
      </c>
      <c r="J68" s="202">
        <f>'[2]07'!K70</f>
        <v>0</v>
      </c>
      <c r="K68" s="15">
        <f t="shared" ref="K68:K98" si="13">SUM(G68:J68)</f>
        <v>39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38.299999999999997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38.299999999999997</v>
      </c>
      <c r="R68" s="18">
        <v>0.7</v>
      </c>
      <c r="S68" s="18"/>
    </row>
    <row r="69" spans="1:19">
      <c r="A69" s="8" t="s">
        <v>111</v>
      </c>
      <c r="B69" s="201">
        <f>'[2]07'!B71</f>
        <v>84</v>
      </c>
      <c r="C69" s="202">
        <f>'[2]07'!C71</f>
        <v>0</v>
      </c>
      <c r="D69" s="202">
        <f>'[2]07'!D71</f>
        <v>0</v>
      </c>
      <c r="E69" s="202">
        <f>'[2]07'!E71</f>
        <v>0</v>
      </c>
      <c r="F69" s="15">
        <f t="shared" ref="F69:F98" si="16">SUM(B69:E69)</f>
        <v>84</v>
      </c>
      <c r="G69" s="201">
        <f>'[2]07'!H71</f>
        <v>39</v>
      </c>
      <c r="H69" s="202">
        <f>'[2]07'!I71</f>
        <v>0</v>
      </c>
      <c r="I69" s="202">
        <f>'[2]07'!J71</f>
        <v>0</v>
      </c>
      <c r="J69" s="202">
        <f>'[2]07'!K71</f>
        <v>0</v>
      </c>
      <c r="K69" s="15">
        <f t="shared" si="13"/>
        <v>39</v>
      </c>
      <c r="L69" s="18">
        <f>frq!C69</f>
        <v>1</v>
      </c>
      <c r="M69" s="125">
        <f t="shared" si="14"/>
        <v>38.299999999999997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38.299999999999997</v>
      </c>
      <c r="R69" s="18">
        <v>0.7</v>
      </c>
      <c r="S69" s="18"/>
    </row>
    <row r="70" spans="1:19">
      <c r="A70" s="8" t="s">
        <v>112</v>
      </c>
      <c r="B70" s="201">
        <f>'[2]07'!B72</f>
        <v>84</v>
      </c>
      <c r="C70" s="202">
        <f>'[2]07'!C72</f>
        <v>0</v>
      </c>
      <c r="D70" s="202">
        <f>'[2]07'!D72</f>
        <v>0</v>
      </c>
      <c r="E70" s="202">
        <f>'[2]07'!E72</f>
        <v>0</v>
      </c>
      <c r="F70" s="15">
        <f t="shared" si="16"/>
        <v>84</v>
      </c>
      <c r="G70" s="201">
        <f>'[2]07'!H72</f>
        <v>39</v>
      </c>
      <c r="H70" s="202">
        <f>'[2]07'!I72</f>
        <v>0</v>
      </c>
      <c r="I70" s="202">
        <f>'[2]07'!J72</f>
        <v>0</v>
      </c>
      <c r="J70" s="202">
        <f>'[2]07'!K72</f>
        <v>0</v>
      </c>
      <c r="K70" s="15">
        <f t="shared" si="13"/>
        <v>39</v>
      </c>
      <c r="L70" s="18">
        <f>frq!C70</f>
        <v>1</v>
      </c>
      <c r="M70" s="125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  <c r="S70" s="18"/>
    </row>
    <row r="71" spans="1:19">
      <c r="A71" s="8" t="s">
        <v>113</v>
      </c>
      <c r="B71" s="201">
        <f>'[2]07'!B73</f>
        <v>84</v>
      </c>
      <c r="C71" s="202">
        <f>'[2]07'!C73</f>
        <v>0</v>
      </c>
      <c r="D71" s="202">
        <f>'[2]07'!D73</f>
        <v>0</v>
      </c>
      <c r="E71" s="202">
        <f>'[2]07'!E73</f>
        <v>0</v>
      </c>
      <c r="F71" s="15">
        <f t="shared" si="16"/>
        <v>84</v>
      </c>
      <c r="G71" s="201">
        <f>'[2]07'!H73</f>
        <v>38</v>
      </c>
      <c r="H71" s="202">
        <f>'[2]07'!I73</f>
        <v>0</v>
      </c>
      <c r="I71" s="202">
        <f>'[2]07'!J73</f>
        <v>0</v>
      </c>
      <c r="J71" s="202">
        <f>'[2]07'!K73</f>
        <v>0</v>
      </c>
      <c r="K71" s="15">
        <f t="shared" si="13"/>
        <v>38</v>
      </c>
      <c r="L71" s="18">
        <f>frq!C71</f>
        <v>1</v>
      </c>
      <c r="M71" s="125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  <c r="S71" s="18"/>
    </row>
    <row r="72" spans="1:19">
      <c r="A72" s="8" t="s">
        <v>114</v>
      </c>
      <c r="B72" s="201">
        <f>'[2]07'!B74</f>
        <v>84</v>
      </c>
      <c r="C72" s="202">
        <f>'[2]07'!C74</f>
        <v>0</v>
      </c>
      <c r="D72" s="202">
        <f>'[2]07'!D74</f>
        <v>0</v>
      </c>
      <c r="E72" s="202">
        <f>'[2]07'!E74</f>
        <v>0</v>
      </c>
      <c r="F72" s="15">
        <f t="shared" si="16"/>
        <v>84</v>
      </c>
      <c r="G72" s="201">
        <f>'[2]07'!H74</f>
        <v>38</v>
      </c>
      <c r="H72" s="202">
        <f>'[2]07'!I74</f>
        <v>0</v>
      </c>
      <c r="I72" s="202">
        <f>'[2]07'!J74</f>
        <v>0</v>
      </c>
      <c r="J72" s="202">
        <f>'[2]07'!K74</f>
        <v>0</v>
      </c>
      <c r="K72" s="15">
        <f t="shared" si="13"/>
        <v>38</v>
      </c>
      <c r="L72" s="18">
        <f>frq!C72</f>
        <v>1</v>
      </c>
      <c r="M72" s="125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  <c r="S72" s="18"/>
    </row>
    <row r="73" spans="1:19">
      <c r="A73" s="8" t="s">
        <v>115</v>
      </c>
      <c r="B73" s="201">
        <f>'[2]07'!B75</f>
        <v>84</v>
      </c>
      <c r="C73" s="202">
        <f>'[2]07'!C75</f>
        <v>0</v>
      </c>
      <c r="D73" s="202">
        <f>'[2]07'!D75</f>
        <v>0</v>
      </c>
      <c r="E73" s="202">
        <f>'[2]07'!E75</f>
        <v>0</v>
      </c>
      <c r="F73" s="15">
        <f t="shared" si="16"/>
        <v>84</v>
      </c>
      <c r="G73" s="201">
        <f>'[2]07'!H75</f>
        <v>38</v>
      </c>
      <c r="H73" s="202">
        <f>'[2]07'!I75</f>
        <v>0</v>
      </c>
      <c r="I73" s="202">
        <f>'[2]07'!J75</f>
        <v>0</v>
      </c>
      <c r="J73" s="202">
        <f>'[2]07'!K75</f>
        <v>0</v>
      </c>
      <c r="K73" s="15">
        <f t="shared" si="13"/>
        <v>38</v>
      </c>
      <c r="L73" s="18">
        <f>frq!C73</f>
        <v>1</v>
      </c>
      <c r="M73" s="125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  <c r="S73" s="18"/>
    </row>
    <row r="74" spans="1:19">
      <c r="A74" s="8" t="s">
        <v>116</v>
      </c>
      <c r="B74" s="201">
        <f>'[2]07'!B76</f>
        <v>84</v>
      </c>
      <c r="C74" s="202">
        <f>'[2]07'!C76</f>
        <v>0</v>
      </c>
      <c r="D74" s="202">
        <f>'[2]07'!D76</f>
        <v>0</v>
      </c>
      <c r="E74" s="202">
        <f>'[2]07'!E76</f>
        <v>0</v>
      </c>
      <c r="F74" s="15">
        <f t="shared" si="16"/>
        <v>84</v>
      </c>
      <c r="G74" s="201">
        <f>'[2]07'!H76</f>
        <v>38</v>
      </c>
      <c r="H74" s="202">
        <f>'[2]07'!I76</f>
        <v>0</v>
      </c>
      <c r="I74" s="202">
        <f>'[2]07'!J76</f>
        <v>0</v>
      </c>
      <c r="J74" s="202">
        <f>'[2]07'!K76</f>
        <v>0</v>
      </c>
      <c r="K74" s="15">
        <f t="shared" si="13"/>
        <v>38</v>
      </c>
      <c r="L74" s="18">
        <f>frq!C74</f>
        <v>1</v>
      </c>
      <c r="M74" s="125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  <c r="S74" s="18"/>
    </row>
    <row r="75" spans="1:19">
      <c r="A75" s="8" t="s">
        <v>117</v>
      </c>
      <c r="B75" s="201">
        <f>'[2]07'!B77</f>
        <v>84</v>
      </c>
      <c r="C75" s="202">
        <f>'[2]07'!C77</f>
        <v>0</v>
      </c>
      <c r="D75" s="202">
        <f>'[2]07'!D77</f>
        <v>0</v>
      </c>
      <c r="E75" s="202">
        <f>'[2]07'!E77</f>
        <v>0</v>
      </c>
      <c r="F75" s="15">
        <f t="shared" si="16"/>
        <v>84</v>
      </c>
      <c r="G75" s="201">
        <f>'[2]07'!H77</f>
        <v>38</v>
      </c>
      <c r="H75" s="202">
        <f>'[2]07'!I77</f>
        <v>0</v>
      </c>
      <c r="I75" s="202">
        <f>'[2]07'!J77</f>
        <v>0</v>
      </c>
      <c r="J75" s="202">
        <f>'[2]07'!K77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1">
        <f>'[2]07'!B78</f>
        <v>84</v>
      </c>
      <c r="C76" s="202">
        <f>'[2]07'!C78</f>
        <v>0</v>
      </c>
      <c r="D76" s="202">
        <f>'[2]07'!D78</f>
        <v>0</v>
      </c>
      <c r="E76" s="202">
        <f>'[2]07'!E78</f>
        <v>0</v>
      </c>
      <c r="F76" s="15">
        <f t="shared" si="16"/>
        <v>84</v>
      </c>
      <c r="G76" s="201">
        <f>'[2]07'!H78</f>
        <v>38</v>
      </c>
      <c r="H76" s="202">
        <f>'[2]07'!I78</f>
        <v>0</v>
      </c>
      <c r="I76" s="202">
        <f>'[2]07'!J78</f>
        <v>0</v>
      </c>
      <c r="J76" s="202">
        <f>'[2]07'!K78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1">
        <f>'[2]07'!B79</f>
        <v>84</v>
      </c>
      <c r="C77" s="202">
        <f>'[2]07'!C79</f>
        <v>0</v>
      </c>
      <c r="D77" s="202">
        <f>'[2]07'!D79</f>
        <v>0</v>
      </c>
      <c r="E77" s="202">
        <f>'[2]07'!E79</f>
        <v>0</v>
      </c>
      <c r="F77" s="15">
        <f t="shared" si="16"/>
        <v>84</v>
      </c>
      <c r="G77" s="201">
        <f>'[2]07'!H79</f>
        <v>38</v>
      </c>
      <c r="H77" s="202">
        <f>'[2]07'!I79</f>
        <v>0</v>
      </c>
      <c r="I77" s="202">
        <f>'[2]07'!J79</f>
        <v>0</v>
      </c>
      <c r="J77" s="202">
        <f>'[2]07'!K79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1">
        <f>'[2]07'!B80</f>
        <v>84</v>
      </c>
      <c r="C78" s="202">
        <f>'[2]07'!C80</f>
        <v>0</v>
      </c>
      <c r="D78" s="202">
        <f>'[2]07'!D80</f>
        <v>0</v>
      </c>
      <c r="E78" s="202">
        <f>'[2]07'!E80</f>
        <v>0</v>
      </c>
      <c r="F78" s="15">
        <f t="shared" si="16"/>
        <v>84</v>
      </c>
      <c r="G78" s="201">
        <f>'[2]07'!H80</f>
        <v>38</v>
      </c>
      <c r="H78" s="202">
        <f>'[2]07'!I80</f>
        <v>0</v>
      </c>
      <c r="I78" s="202">
        <f>'[2]07'!J80</f>
        <v>0</v>
      </c>
      <c r="J78" s="202">
        <f>'[2]07'!K80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1">
        <f>'[2]07'!B81</f>
        <v>84</v>
      </c>
      <c r="C79" s="202">
        <f>'[2]07'!C81</f>
        <v>0</v>
      </c>
      <c r="D79" s="202">
        <f>'[2]07'!D81</f>
        <v>0</v>
      </c>
      <c r="E79" s="202">
        <f>'[2]07'!E81</f>
        <v>0</v>
      </c>
      <c r="F79" s="15">
        <f t="shared" si="16"/>
        <v>84</v>
      </c>
      <c r="G79" s="201">
        <f>'[2]07'!H81</f>
        <v>39</v>
      </c>
      <c r="H79" s="202">
        <f>'[2]07'!I81</f>
        <v>0</v>
      </c>
      <c r="I79" s="202">
        <f>'[2]07'!J81</f>
        <v>0</v>
      </c>
      <c r="J79" s="202">
        <f>'[2]07'!K81</f>
        <v>0</v>
      </c>
      <c r="K79" s="15">
        <f t="shared" si="13"/>
        <v>39</v>
      </c>
      <c r="L79" s="18">
        <f>frq!C79</f>
        <v>1</v>
      </c>
      <c r="M79" s="125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  <c r="S79" s="18"/>
    </row>
    <row r="80" spans="1:19">
      <c r="A80" s="8" t="s">
        <v>122</v>
      </c>
      <c r="B80" s="201">
        <f>'[2]07'!B82</f>
        <v>84</v>
      </c>
      <c r="C80" s="202">
        <f>'[2]07'!C82</f>
        <v>0</v>
      </c>
      <c r="D80" s="202">
        <f>'[2]07'!D82</f>
        <v>0</v>
      </c>
      <c r="E80" s="202">
        <f>'[2]07'!E82</f>
        <v>0</v>
      </c>
      <c r="F80" s="15">
        <f t="shared" si="16"/>
        <v>84</v>
      </c>
      <c r="G80" s="201">
        <f>'[2]07'!H82</f>
        <v>39</v>
      </c>
      <c r="H80" s="202">
        <f>'[2]07'!I82</f>
        <v>0</v>
      </c>
      <c r="I80" s="202">
        <f>'[2]07'!J82</f>
        <v>0</v>
      </c>
      <c r="J80" s="202">
        <f>'[2]07'!K82</f>
        <v>0</v>
      </c>
      <c r="K80" s="15">
        <f t="shared" si="13"/>
        <v>39</v>
      </c>
      <c r="L80" s="18">
        <f>frq!C80</f>
        <v>1</v>
      </c>
      <c r="M80" s="125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  <c r="S80" s="18"/>
    </row>
    <row r="81" spans="1:19">
      <c r="A81" s="8" t="s">
        <v>123</v>
      </c>
      <c r="B81" s="201">
        <f>'[2]07'!B83</f>
        <v>84</v>
      </c>
      <c r="C81" s="202">
        <f>'[2]07'!C83</f>
        <v>0</v>
      </c>
      <c r="D81" s="202">
        <f>'[2]07'!D83</f>
        <v>0</v>
      </c>
      <c r="E81" s="202">
        <f>'[2]07'!E83</f>
        <v>0</v>
      </c>
      <c r="F81" s="15">
        <f t="shared" si="16"/>
        <v>84</v>
      </c>
      <c r="G81" s="201">
        <f>'[2]07'!H83</f>
        <v>39</v>
      </c>
      <c r="H81" s="202">
        <f>'[2]07'!I83</f>
        <v>0</v>
      </c>
      <c r="I81" s="202">
        <f>'[2]07'!J83</f>
        <v>0</v>
      </c>
      <c r="J81" s="202">
        <f>'[2]07'!K83</f>
        <v>0</v>
      </c>
      <c r="K81" s="15">
        <f t="shared" si="13"/>
        <v>39</v>
      </c>
      <c r="L81" s="18">
        <f>frq!C81</f>
        <v>1</v>
      </c>
      <c r="M81" s="125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  <c r="S81" s="18"/>
    </row>
    <row r="82" spans="1:19">
      <c r="A82" s="8" t="s">
        <v>124</v>
      </c>
      <c r="B82" s="201">
        <f>'[2]07'!B84</f>
        <v>84</v>
      </c>
      <c r="C82" s="202">
        <f>'[2]07'!C84</f>
        <v>0</v>
      </c>
      <c r="D82" s="202">
        <f>'[2]07'!D84</f>
        <v>0</v>
      </c>
      <c r="E82" s="202">
        <f>'[2]07'!E84</f>
        <v>0</v>
      </c>
      <c r="F82" s="15">
        <f t="shared" si="16"/>
        <v>84</v>
      </c>
      <c r="G82" s="201">
        <f>'[2]07'!H84</f>
        <v>39</v>
      </c>
      <c r="H82" s="202">
        <f>'[2]07'!I84</f>
        <v>0</v>
      </c>
      <c r="I82" s="202">
        <f>'[2]07'!J84</f>
        <v>0</v>
      </c>
      <c r="J82" s="202">
        <f>'[2]07'!K84</f>
        <v>0</v>
      </c>
      <c r="K82" s="15">
        <f t="shared" si="13"/>
        <v>39</v>
      </c>
      <c r="L82" s="18">
        <f>frq!C82</f>
        <v>1</v>
      </c>
      <c r="M82" s="125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  <c r="S82" s="18"/>
    </row>
    <row r="83" spans="1:19">
      <c r="A83" s="8" t="s">
        <v>125</v>
      </c>
      <c r="B83" s="201">
        <f>'[2]07'!B85</f>
        <v>84</v>
      </c>
      <c r="C83" s="202">
        <f>'[2]07'!C85</f>
        <v>0</v>
      </c>
      <c r="D83" s="202">
        <f>'[2]07'!D85</f>
        <v>0</v>
      </c>
      <c r="E83" s="202">
        <f>'[2]07'!E85</f>
        <v>0</v>
      </c>
      <c r="F83" s="15">
        <f t="shared" si="16"/>
        <v>84</v>
      </c>
      <c r="G83" s="201">
        <f>'[2]07'!H85</f>
        <v>39</v>
      </c>
      <c r="H83" s="202">
        <f>'[2]07'!I85</f>
        <v>0</v>
      </c>
      <c r="I83" s="202">
        <f>'[2]07'!J85</f>
        <v>0</v>
      </c>
      <c r="J83" s="202">
        <f>'[2]07'!K85</f>
        <v>0</v>
      </c>
      <c r="K83" s="15">
        <f t="shared" si="13"/>
        <v>39</v>
      </c>
      <c r="L83" s="18">
        <f>frq!C83</f>
        <v>1</v>
      </c>
      <c r="M83" s="125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  <c r="S83" s="18"/>
    </row>
    <row r="84" spans="1:19">
      <c r="A84" s="8" t="s">
        <v>126</v>
      </c>
      <c r="B84" s="201">
        <f>'[2]07'!B86</f>
        <v>84</v>
      </c>
      <c r="C84" s="202">
        <f>'[2]07'!C86</f>
        <v>0</v>
      </c>
      <c r="D84" s="202">
        <f>'[2]07'!D86</f>
        <v>0</v>
      </c>
      <c r="E84" s="202">
        <f>'[2]07'!E86</f>
        <v>0</v>
      </c>
      <c r="F84" s="15">
        <f t="shared" si="16"/>
        <v>84</v>
      </c>
      <c r="G84" s="201">
        <f>'[2]07'!H86</f>
        <v>39</v>
      </c>
      <c r="H84" s="202">
        <f>'[2]07'!I86</f>
        <v>0</v>
      </c>
      <c r="I84" s="202">
        <f>'[2]07'!J86</f>
        <v>0</v>
      </c>
      <c r="J84" s="202">
        <f>'[2]07'!K86</f>
        <v>0</v>
      </c>
      <c r="K84" s="15">
        <f t="shared" si="13"/>
        <v>39</v>
      </c>
      <c r="L84" s="18">
        <f>frq!C84</f>
        <v>1</v>
      </c>
      <c r="M84" s="125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  <c r="S84" s="18"/>
    </row>
    <row r="85" spans="1:19">
      <c r="A85" s="8" t="s">
        <v>127</v>
      </c>
      <c r="B85" s="201">
        <f>'[2]07'!B87</f>
        <v>84</v>
      </c>
      <c r="C85" s="202">
        <f>'[2]07'!C87</f>
        <v>0</v>
      </c>
      <c r="D85" s="202">
        <f>'[2]07'!D87</f>
        <v>0</v>
      </c>
      <c r="E85" s="202">
        <f>'[2]07'!E87</f>
        <v>0</v>
      </c>
      <c r="F85" s="15">
        <f t="shared" si="16"/>
        <v>84</v>
      </c>
      <c r="G85" s="201">
        <f>'[2]07'!H87</f>
        <v>39</v>
      </c>
      <c r="H85" s="202">
        <f>'[2]07'!I87</f>
        <v>0</v>
      </c>
      <c r="I85" s="202">
        <f>'[2]07'!J87</f>
        <v>0</v>
      </c>
      <c r="J85" s="202">
        <f>'[2]07'!K87</f>
        <v>0</v>
      </c>
      <c r="K85" s="15">
        <f t="shared" si="13"/>
        <v>39</v>
      </c>
      <c r="L85" s="18">
        <f>frq!C85</f>
        <v>1</v>
      </c>
      <c r="M85" s="125">
        <f t="shared" si="14"/>
        <v>38.6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38.6</v>
      </c>
      <c r="R85" s="18">
        <v>0.4</v>
      </c>
      <c r="S85" s="18"/>
    </row>
    <row r="86" spans="1:19">
      <c r="A86" s="8" t="s">
        <v>128</v>
      </c>
      <c r="B86" s="201">
        <f>'[2]07'!B88</f>
        <v>84</v>
      </c>
      <c r="C86" s="202">
        <f>'[2]07'!C88</f>
        <v>0</v>
      </c>
      <c r="D86" s="202">
        <f>'[2]07'!D88</f>
        <v>0</v>
      </c>
      <c r="E86" s="202">
        <f>'[2]07'!E88</f>
        <v>0</v>
      </c>
      <c r="F86" s="15">
        <f t="shared" si="16"/>
        <v>84</v>
      </c>
      <c r="G86" s="201">
        <f>'[2]07'!H88</f>
        <v>39</v>
      </c>
      <c r="H86" s="202">
        <f>'[2]07'!I88</f>
        <v>0</v>
      </c>
      <c r="I86" s="202">
        <f>'[2]07'!J88</f>
        <v>0</v>
      </c>
      <c r="J86" s="202">
        <f>'[2]07'!K88</f>
        <v>0</v>
      </c>
      <c r="K86" s="15">
        <f t="shared" si="13"/>
        <v>39</v>
      </c>
      <c r="L86" s="18">
        <f>frq!C86</f>
        <v>1</v>
      </c>
      <c r="M86" s="125">
        <f t="shared" si="14"/>
        <v>38.6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38.6</v>
      </c>
      <c r="R86" s="18">
        <v>0.4</v>
      </c>
      <c r="S86" s="18"/>
    </row>
    <row r="87" spans="1:19">
      <c r="A87" s="8" t="s">
        <v>129</v>
      </c>
      <c r="B87" s="201">
        <f>'[2]07'!B89</f>
        <v>84</v>
      </c>
      <c r="C87" s="202">
        <f>'[2]07'!C89</f>
        <v>0</v>
      </c>
      <c r="D87" s="202">
        <f>'[2]07'!D89</f>
        <v>0</v>
      </c>
      <c r="E87" s="202">
        <f>'[2]07'!E89</f>
        <v>0</v>
      </c>
      <c r="F87" s="15">
        <f t="shared" si="16"/>
        <v>84</v>
      </c>
      <c r="G87" s="201">
        <f>'[2]07'!H89</f>
        <v>39</v>
      </c>
      <c r="H87" s="202">
        <f>'[2]07'!I89</f>
        <v>0</v>
      </c>
      <c r="I87" s="202">
        <f>'[2]07'!J89</f>
        <v>0</v>
      </c>
      <c r="J87" s="202">
        <f>'[2]07'!K89</f>
        <v>0</v>
      </c>
      <c r="K87" s="15">
        <f t="shared" si="13"/>
        <v>39</v>
      </c>
      <c r="L87" s="18">
        <f>frq!C87</f>
        <v>1</v>
      </c>
      <c r="M87" s="125">
        <f t="shared" si="14"/>
        <v>38.6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38.6</v>
      </c>
      <c r="R87" s="18">
        <v>0.4</v>
      </c>
      <c r="S87" s="18"/>
    </row>
    <row r="88" spans="1:19">
      <c r="A88" s="8" t="s">
        <v>130</v>
      </c>
      <c r="B88" s="201">
        <f>'[2]07'!B90</f>
        <v>84</v>
      </c>
      <c r="C88" s="202">
        <f>'[2]07'!C90</f>
        <v>0</v>
      </c>
      <c r="D88" s="202">
        <f>'[2]07'!D90</f>
        <v>0</v>
      </c>
      <c r="E88" s="202">
        <f>'[2]07'!E90</f>
        <v>0</v>
      </c>
      <c r="F88" s="15">
        <f t="shared" si="16"/>
        <v>84</v>
      </c>
      <c r="G88" s="201">
        <f>'[2]07'!H90</f>
        <v>39</v>
      </c>
      <c r="H88" s="202">
        <f>'[2]07'!I90</f>
        <v>0</v>
      </c>
      <c r="I88" s="202">
        <f>'[2]07'!J90</f>
        <v>0</v>
      </c>
      <c r="J88" s="202">
        <f>'[2]07'!K90</f>
        <v>0</v>
      </c>
      <c r="K88" s="15">
        <f t="shared" si="13"/>
        <v>39</v>
      </c>
      <c r="L88" s="18">
        <f>frq!C88</f>
        <v>1</v>
      </c>
      <c r="M88" s="125">
        <f t="shared" si="14"/>
        <v>38.6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38.6</v>
      </c>
      <c r="R88" s="18">
        <v>0.4</v>
      </c>
      <c r="S88" s="18"/>
    </row>
    <row r="89" spans="1:19">
      <c r="A89" s="8" t="s">
        <v>131</v>
      </c>
      <c r="B89" s="201">
        <f>'[2]07'!B91</f>
        <v>84</v>
      </c>
      <c r="C89" s="202">
        <f>'[2]07'!C91</f>
        <v>0</v>
      </c>
      <c r="D89" s="202">
        <f>'[2]07'!D91</f>
        <v>0</v>
      </c>
      <c r="E89" s="202">
        <f>'[2]07'!E91</f>
        <v>0</v>
      </c>
      <c r="F89" s="15">
        <f t="shared" si="16"/>
        <v>84</v>
      </c>
      <c r="G89" s="201">
        <f>'[2]07'!H91</f>
        <v>39</v>
      </c>
      <c r="H89" s="202">
        <f>'[2]07'!I91</f>
        <v>0</v>
      </c>
      <c r="I89" s="202">
        <f>'[2]07'!J91</f>
        <v>0</v>
      </c>
      <c r="J89" s="202">
        <f>'[2]07'!K91</f>
        <v>0</v>
      </c>
      <c r="K89" s="15">
        <f t="shared" si="13"/>
        <v>39</v>
      </c>
      <c r="L89" s="18">
        <f>frq!C89</f>
        <v>1</v>
      </c>
      <c r="M89" s="125">
        <f t="shared" si="14"/>
        <v>38.6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38.6</v>
      </c>
      <c r="R89" s="18">
        <v>0.4</v>
      </c>
      <c r="S89" s="18"/>
    </row>
    <row r="90" spans="1:19">
      <c r="A90" s="8" t="s">
        <v>132</v>
      </c>
      <c r="B90" s="201">
        <f>'[2]07'!B92</f>
        <v>84</v>
      </c>
      <c r="C90" s="202">
        <f>'[2]07'!C92</f>
        <v>0</v>
      </c>
      <c r="D90" s="202">
        <f>'[2]07'!D92</f>
        <v>0</v>
      </c>
      <c r="E90" s="202">
        <f>'[2]07'!E92</f>
        <v>0</v>
      </c>
      <c r="F90" s="15">
        <f t="shared" si="16"/>
        <v>84</v>
      </c>
      <c r="G90" s="201">
        <f>'[2]07'!H92</f>
        <v>39</v>
      </c>
      <c r="H90" s="202">
        <f>'[2]07'!I92</f>
        <v>0</v>
      </c>
      <c r="I90" s="202">
        <f>'[2]07'!J92</f>
        <v>0</v>
      </c>
      <c r="J90" s="202">
        <f>'[2]07'!K92</f>
        <v>0</v>
      </c>
      <c r="K90" s="15">
        <f t="shared" si="13"/>
        <v>39</v>
      </c>
      <c r="L90" s="18">
        <f>frq!C90</f>
        <v>1</v>
      </c>
      <c r="M90" s="125">
        <f t="shared" si="14"/>
        <v>38.6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38.6</v>
      </c>
      <c r="R90" s="18">
        <v>0.4</v>
      </c>
      <c r="S90" s="18"/>
    </row>
    <row r="91" spans="1:19">
      <c r="A91" s="8" t="s">
        <v>133</v>
      </c>
      <c r="B91" s="201">
        <f>'[2]07'!B93</f>
        <v>84</v>
      </c>
      <c r="C91" s="202">
        <f>'[2]07'!C93</f>
        <v>0</v>
      </c>
      <c r="D91" s="202">
        <f>'[2]07'!D93</f>
        <v>0</v>
      </c>
      <c r="E91" s="202">
        <f>'[2]07'!E93</f>
        <v>0</v>
      </c>
      <c r="F91" s="15">
        <f t="shared" si="16"/>
        <v>84</v>
      </c>
      <c r="G91" s="201">
        <f>'[2]07'!H93</f>
        <v>39</v>
      </c>
      <c r="H91" s="202">
        <f>'[2]07'!I93</f>
        <v>0</v>
      </c>
      <c r="I91" s="202">
        <f>'[2]07'!J93</f>
        <v>0</v>
      </c>
      <c r="J91" s="202">
        <f>'[2]07'!K93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'[2]07'!B94</f>
        <v>84</v>
      </c>
      <c r="C92" s="202">
        <f>'[2]07'!C94</f>
        <v>0</v>
      </c>
      <c r="D92" s="202">
        <f>'[2]07'!D94</f>
        <v>0</v>
      </c>
      <c r="E92" s="202">
        <f>'[2]07'!E94</f>
        <v>0</v>
      </c>
      <c r="F92" s="15">
        <f t="shared" si="16"/>
        <v>84</v>
      </c>
      <c r="G92" s="201">
        <f>'[2]07'!H94</f>
        <v>39</v>
      </c>
      <c r="H92" s="202">
        <f>'[2]07'!I94</f>
        <v>0</v>
      </c>
      <c r="I92" s="202">
        <f>'[2]07'!J94</f>
        <v>0</v>
      </c>
      <c r="J92" s="202">
        <f>'[2]07'!K94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'[2]07'!B95</f>
        <v>84</v>
      </c>
      <c r="C93" s="202">
        <f>'[2]07'!C95</f>
        <v>0</v>
      </c>
      <c r="D93" s="202">
        <f>'[2]07'!D95</f>
        <v>0</v>
      </c>
      <c r="E93" s="202">
        <f>'[2]07'!E95</f>
        <v>0</v>
      </c>
      <c r="F93" s="15">
        <f t="shared" si="16"/>
        <v>84</v>
      </c>
      <c r="G93" s="201">
        <f>'[2]07'!H95</f>
        <v>39</v>
      </c>
      <c r="H93" s="202">
        <f>'[2]07'!I95</f>
        <v>0</v>
      </c>
      <c r="I93" s="202">
        <f>'[2]07'!J95</f>
        <v>0</v>
      </c>
      <c r="J93" s="202">
        <f>'[2]07'!K95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'[2]07'!B96</f>
        <v>84</v>
      </c>
      <c r="C94" s="202">
        <f>'[2]07'!C96</f>
        <v>0</v>
      </c>
      <c r="D94" s="202">
        <f>'[2]07'!D96</f>
        <v>0</v>
      </c>
      <c r="E94" s="202">
        <f>'[2]07'!E96</f>
        <v>0</v>
      </c>
      <c r="F94" s="15">
        <f t="shared" si="16"/>
        <v>84</v>
      </c>
      <c r="G94" s="201">
        <f>'[2]07'!H96</f>
        <v>39</v>
      </c>
      <c r="H94" s="202">
        <f>'[2]07'!I96</f>
        <v>0</v>
      </c>
      <c r="I94" s="202">
        <f>'[2]07'!J96</f>
        <v>0</v>
      </c>
      <c r="J94" s="202">
        <f>'[2]07'!K96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'[2]07'!B97</f>
        <v>84</v>
      </c>
      <c r="C95" s="202">
        <f>'[2]07'!C97</f>
        <v>0</v>
      </c>
      <c r="D95" s="202">
        <f>'[2]07'!D97</f>
        <v>0</v>
      </c>
      <c r="E95" s="202">
        <f>'[2]07'!E97</f>
        <v>0</v>
      </c>
      <c r="F95" s="15">
        <f t="shared" si="16"/>
        <v>84</v>
      </c>
      <c r="G95" s="201">
        <f>'[2]07'!H97</f>
        <v>39</v>
      </c>
      <c r="H95" s="202">
        <f>'[2]07'!I97</f>
        <v>0</v>
      </c>
      <c r="I95" s="202">
        <f>'[2]07'!J97</f>
        <v>0</v>
      </c>
      <c r="J95" s="202">
        <f>'[2]07'!K97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'[2]07'!B98</f>
        <v>84</v>
      </c>
      <c r="C96" s="202">
        <f>'[2]07'!C98</f>
        <v>0</v>
      </c>
      <c r="D96" s="202">
        <f>'[2]07'!D98</f>
        <v>0</v>
      </c>
      <c r="E96" s="202">
        <f>'[2]07'!E98</f>
        <v>0</v>
      </c>
      <c r="F96" s="15">
        <f t="shared" si="16"/>
        <v>84</v>
      </c>
      <c r="G96" s="201">
        <f>'[2]07'!H98</f>
        <v>39</v>
      </c>
      <c r="H96" s="202">
        <f>'[2]07'!I98</f>
        <v>0</v>
      </c>
      <c r="I96" s="202">
        <f>'[2]07'!J98</f>
        <v>0</v>
      </c>
      <c r="J96" s="202">
        <f>'[2]07'!K98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'[2]07'!B99</f>
        <v>84</v>
      </c>
      <c r="C97" s="202">
        <f>'[2]07'!C99</f>
        <v>0</v>
      </c>
      <c r="D97" s="202">
        <f>'[2]07'!D99</f>
        <v>0</v>
      </c>
      <c r="E97" s="202">
        <f>'[2]07'!E99</f>
        <v>0</v>
      </c>
      <c r="F97" s="15">
        <f t="shared" si="16"/>
        <v>84</v>
      </c>
      <c r="G97" s="201">
        <f>'[2]07'!H99</f>
        <v>39</v>
      </c>
      <c r="H97" s="202">
        <f>'[2]07'!I99</f>
        <v>0</v>
      </c>
      <c r="I97" s="202">
        <f>'[2]07'!J99</f>
        <v>0</v>
      </c>
      <c r="J97" s="202">
        <f>'[2]07'!K99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'[2]07'!B100</f>
        <v>84</v>
      </c>
      <c r="C98" s="202">
        <f>'[2]07'!C100</f>
        <v>0</v>
      </c>
      <c r="D98" s="202">
        <f>'[2]07'!D100</f>
        <v>0</v>
      </c>
      <c r="E98" s="202">
        <f>'[2]07'!E100</f>
        <v>0</v>
      </c>
      <c r="F98" s="15">
        <f t="shared" si="16"/>
        <v>84</v>
      </c>
      <c r="G98" s="201">
        <f>'[2]07'!H100</f>
        <v>39</v>
      </c>
      <c r="H98" s="202">
        <f>'[2]07'!I100</f>
        <v>0</v>
      </c>
      <c r="I98" s="202">
        <f>'[2]07'!J100</f>
        <v>0</v>
      </c>
      <c r="J98" s="202">
        <f>'[2]07'!K100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0.92900000000000005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0.92900000000000005</v>
      </c>
      <c r="L99" s="128">
        <f t="shared" si="17"/>
        <v>2.4E-2</v>
      </c>
      <c r="M99" s="128">
        <f t="shared" si="17"/>
        <v>0.91669999999999996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0.91669999999999996</v>
      </c>
      <c r="R99" s="129">
        <f t="shared" si="17"/>
        <v>1.2299999999999997E-2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45695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'[3]07'!B5</f>
        <v>320</v>
      </c>
      <c r="C3" s="16">
        <f>'[3]07'!C5</f>
        <v>0</v>
      </c>
      <c r="D3" s="16">
        <f>'[3]07'!D5</f>
        <v>0</v>
      </c>
      <c r="E3" s="16">
        <f>'[3]07'!E5</f>
        <v>0</v>
      </c>
      <c r="F3" s="16">
        <f>'[3]07'!F5</f>
        <v>1020</v>
      </c>
      <c r="G3" s="16">
        <f>'[3]07'!G5</f>
        <v>0</v>
      </c>
      <c r="H3" s="17">
        <f>SUM(B3:G3)</f>
        <v>1340</v>
      </c>
      <c r="I3" s="15">
        <f>'[3]07'!J5</f>
        <v>270</v>
      </c>
      <c r="J3" s="16">
        <f>'[3]07'!K5</f>
        <v>0</v>
      </c>
      <c r="K3" s="16">
        <f>'[3]07'!L5</f>
        <v>0</v>
      </c>
      <c r="L3" s="16">
        <f>'[3]07'!M5</f>
        <v>0</v>
      </c>
      <c r="M3" s="16">
        <f>'[3]07'!N5</f>
        <v>0</v>
      </c>
      <c r="N3" s="16">
        <f>'[3]07'!O5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5">
        <v>26.99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26.99</v>
      </c>
      <c r="BD3" s="205">
        <v>26.99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'[3]07'!B6</f>
        <v>320</v>
      </c>
      <c r="C4" s="16">
        <f>'[3]07'!C6</f>
        <v>0</v>
      </c>
      <c r="D4" s="16">
        <f>'[3]07'!D6</f>
        <v>0</v>
      </c>
      <c r="E4" s="16">
        <f>'[3]07'!E6</f>
        <v>0</v>
      </c>
      <c r="F4" s="16">
        <f>'[3]07'!F6</f>
        <v>1020</v>
      </c>
      <c r="G4" s="16">
        <f>'[3]07'!G6</f>
        <v>0</v>
      </c>
      <c r="H4" s="17">
        <f>SUM(B4:G4)</f>
        <v>1340</v>
      </c>
      <c r="I4" s="15">
        <f>'[3]07'!J6</f>
        <v>270</v>
      </c>
      <c r="J4" s="16">
        <f>'[3]07'!K6</f>
        <v>0</v>
      </c>
      <c r="K4" s="16">
        <f>'[3]07'!L6</f>
        <v>0</v>
      </c>
      <c r="L4" s="16">
        <f>'[3]07'!M6</f>
        <v>0</v>
      </c>
      <c r="M4" s="16">
        <f>'[3]07'!N6</f>
        <v>0</v>
      </c>
      <c r="N4" s="16">
        <f>'[3]07'!O6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5">
        <v>26.99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26.99</v>
      </c>
      <c r="BD4" s="205">
        <v>26.99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'[3]07'!B7</f>
        <v>320</v>
      </c>
      <c r="C5" s="16">
        <f>'[3]07'!C7</f>
        <v>0</v>
      </c>
      <c r="D5" s="16">
        <f>'[3]07'!D7</f>
        <v>0</v>
      </c>
      <c r="E5" s="16">
        <f>'[3]07'!E7</f>
        <v>0</v>
      </c>
      <c r="F5" s="16">
        <f>'[3]07'!F7</f>
        <v>1020</v>
      </c>
      <c r="G5" s="16">
        <f>'[3]07'!G7</f>
        <v>0</v>
      </c>
      <c r="H5" s="17">
        <f t="shared" ref="H5:H68" si="27">SUM(B5:G5)</f>
        <v>1340</v>
      </c>
      <c r="I5" s="15">
        <f>'[3]07'!J7</f>
        <v>270</v>
      </c>
      <c r="J5" s="16">
        <f>'[3]07'!K7</f>
        <v>0</v>
      </c>
      <c r="K5" s="16">
        <f>'[3]07'!L7</f>
        <v>0</v>
      </c>
      <c r="L5" s="16">
        <f>'[3]07'!M7</f>
        <v>0</v>
      </c>
      <c r="M5" s="16">
        <f>'[3]07'!N7</f>
        <v>0</v>
      </c>
      <c r="N5" s="16">
        <f>'[3]07'!O7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5">
        <v>26.99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26.99</v>
      </c>
      <c r="BD5" s="205">
        <v>26.99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'[3]07'!B8</f>
        <v>320</v>
      </c>
      <c r="C6" s="16">
        <f>'[3]07'!C8</f>
        <v>0</v>
      </c>
      <c r="D6" s="16">
        <f>'[3]07'!D8</f>
        <v>0</v>
      </c>
      <c r="E6" s="16">
        <f>'[3]07'!E8</f>
        <v>0</v>
      </c>
      <c r="F6" s="16">
        <f>'[3]07'!F8</f>
        <v>1020</v>
      </c>
      <c r="G6" s="16">
        <f>'[3]07'!G8</f>
        <v>0</v>
      </c>
      <c r="H6" s="17">
        <f t="shared" si="27"/>
        <v>1340</v>
      </c>
      <c r="I6" s="15">
        <f>'[3]07'!J8</f>
        <v>270</v>
      </c>
      <c r="J6" s="16">
        <f>'[3]07'!K8</f>
        <v>0</v>
      </c>
      <c r="K6" s="16">
        <f>'[3]07'!L8</f>
        <v>0</v>
      </c>
      <c r="L6" s="16">
        <f>'[3]07'!M8</f>
        <v>0</v>
      </c>
      <c r="M6" s="16">
        <f>'[3]07'!N8</f>
        <v>0</v>
      </c>
      <c r="N6" s="16">
        <f>'[3]07'!O8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5">
        <v>26.99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26.99</v>
      </c>
      <c r="BD6" s="205">
        <v>26.99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'[3]07'!B9</f>
        <v>320</v>
      </c>
      <c r="C7" s="16">
        <f>'[3]07'!C9</f>
        <v>0</v>
      </c>
      <c r="D7" s="16">
        <f>'[3]07'!D9</f>
        <v>0</v>
      </c>
      <c r="E7" s="16">
        <f>'[3]07'!E9</f>
        <v>0</v>
      </c>
      <c r="F7" s="16">
        <f>'[3]07'!F9</f>
        <v>1020</v>
      </c>
      <c r="G7" s="16">
        <f>'[3]07'!G9</f>
        <v>0</v>
      </c>
      <c r="H7" s="17">
        <f t="shared" si="27"/>
        <v>1340</v>
      </c>
      <c r="I7" s="15">
        <f>'[3]07'!J9</f>
        <v>270</v>
      </c>
      <c r="J7" s="16">
        <f>'[3]07'!K9</f>
        <v>0</v>
      </c>
      <c r="K7" s="16">
        <f>'[3]07'!L9</f>
        <v>0</v>
      </c>
      <c r="L7" s="16">
        <f>'[3]07'!M9</f>
        <v>0</v>
      </c>
      <c r="M7" s="16">
        <f>'[3]07'!N9</f>
        <v>0</v>
      </c>
      <c r="N7" s="16">
        <f>'[3]07'!O9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5">
        <v>26.99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26.99</v>
      </c>
      <c r="BD7" s="205">
        <v>26.99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'[3]07'!B10</f>
        <v>320</v>
      </c>
      <c r="C8" s="16">
        <f>'[3]07'!C10</f>
        <v>0</v>
      </c>
      <c r="D8" s="16">
        <f>'[3]07'!D10</f>
        <v>0</v>
      </c>
      <c r="E8" s="16">
        <f>'[3]07'!E10</f>
        <v>0</v>
      </c>
      <c r="F8" s="16">
        <f>'[3]07'!F10</f>
        <v>1020</v>
      </c>
      <c r="G8" s="16">
        <f>'[3]07'!G10</f>
        <v>0</v>
      </c>
      <c r="H8" s="17">
        <f t="shared" si="27"/>
        <v>1340</v>
      </c>
      <c r="I8" s="15">
        <f>'[3]07'!J10</f>
        <v>270</v>
      </c>
      <c r="J8" s="16">
        <f>'[3]07'!K10</f>
        <v>0</v>
      </c>
      <c r="K8" s="16">
        <f>'[3]07'!L10</f>
        <v>0</v>
      </c>
      <c r="L8" s="16">
        <f>'[3]07'!M10</f>
        <v>0</v>
      </c>
      <c r="M8" s="16">
        <f>'[3]07'!N10</f>
        <v>0</v>
      </c>
      <c r="N8" s="16">
        <f>'[3]07'!O10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5">
        <v>26.99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26.99</v>
      </c>
      <c r="BD8" s="205">
        <v>26.99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'[3]07'!B11</f>
        <v>320</v>
      </c>
      <c r="C9" s="16">
        <f>'[3]07'!C11</f>
        <v>0</v>
      </c>
      <c r="D9" s="16">
        <f>'[3]07'!D11</f>
        <v>0</v>
      </c>
      <c r="E9" s="16">
        <f>'[3]07'!E11</f>
        <v>0</v>
      </c>
      <c r="F9" s="16">
        <f>'[3]07'!F11</f>
        <v>1020</v>
      </c>
      <c r="G9" s="16">
        <f>'[3]07'!G11</f>
        <v>0</v>
      </c>
      <c r="H9" s="17">
        <f t="shared" si="27"/>
        <v>1340</v>
      </c>
      <c r="I9" s="15">
        <f>'[3]07'!J11</f>
        <v>270</v>
      </c>
      <c r="J9" s="16">
        <f>'[3]07'!K11</f>
        <v>0</v>
      </c>
      <c r="K9" s="16">
        <f>'[3]07'!L11</f>
        <v>0</v>
      </c>
      <c r="L9" s="16">
        <f>'[3]07'!M11</f>
        <v>0</v>
      </c>
      <c r="M9" s="16">
        <f>'[3]07'!N11</f>
        <v>0</v>
      </c>
      <c r="N9" s="16">
        <f>'[3]07'!O11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5">
        <v>26.99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26.99</v>
      </c>
      <c r="BD9" s="205">
        <v>26.99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'[3]07'!B12</f>
        <v>320</v>
      </c>
      <c r="C10" s="16">
        <f>'[3]07'!C12</f>
        <v>0</v>
      </c>
      <c r="D10" s="16">
        <f>'[3]07'!D12</f>
        <v>0</v>
      </c>
      <c r="E10" s="16">
        <f>'[3]07'!E12</f>
        <v>0</v>
      </c>
      <c r="F10" s="16">
        <f>'[3]07'!F12</f>
        <v>1020</v>
      </c>
      <c r="G10" s="16">
        <f>'[3]07'!G12</f>
        <v>0</v>
      </c>
      <c r="H10" s="17">
        <f t="shared" si="27"/>
        <v>1340</v>
      </c>
      <c r="I10" s="15">
        <f>'[3]07'!J12</f>
        <v>270</v>
      </c>
      <c r="J10" s="16">
        <f>'[3]07'!K12</f>
        <v>0</v>
      </c>
      <c r="K10" s="16">
        <f>'[3]07'!L12</f>
        <v>0</v>
      </c>
      <c r="L10" s="16">
        <f>'[3]07'!M12</f>
        <v>0</v>
      </c>
      <c r="M10" s="16">
        <f>'[3]07'!N12</f>
        <v>0</v>
      </c>
      <c r="N10" s="16">
        <f>'[3]07'!O12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5">
        <v>26.99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26.99</v>
      </c>
      <c r="BD10" s="205">
        <v>26.99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'[3]07'!B13</f>
        <v>320</v>
      </c>
      <c r="C11" s="16">
        <f>'[3]07'!C13</f>
        <v>0</v>
      </c>
      <c r="D11" s="16">
        <f>'[3]07'!D13</f>
        <v>0</v>
      </c>
      <c r="E11" s="16">
        <f>'[3]07'!E13</f>
        <v>0</v>
      </c>
      <c r="F11" s="16">
        <f>'[3]07'!F13</f>
        <v>1020</v>
      </c>
      <c r="G11" s="16">
        <f>'[3]07'!G13</f>
        <v>0</v>
      </c>
      <c r="H11" s="17">
        <f t="shared" si="27"/>
        <v>1340</v>
      </c>
      <c r="I11" s="15">
        <f>'[3]07'!J13</f>
        <v>270</v>
      </c>
      <c r="J11" s="16">
        <f>'[3]07'!K13</f>
        <v>0</v>
      </c>
      <c r="K11" s="16">
        <f>'[3]07'!L13</f>
        <v>0</v>
      </c>
      <c r="L11" s="16">
        <f>'[3]07'!M13</f>
        <v>0</v>
      </c>
      <c r="M11" s="16">
        <f>'[3]07'!N13</f>
        <v>0</v>
      </c>
      <c r="N11" s="16">
        <f>'[3]07'!O13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5">
        <v>26.99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26.99</v>
      </c>
      <c r="BD11" s="205">
        <v>26.99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'[3]07'!B14</f>
        <v>320</v>
      </c>
      <c r="C12" s="16">
        <f>'[3]07'!C14</f>
        <v>0</v>
      </c>
      <c r="D12" s="16">
        <f>'[3]07'!D14</f>
        <v>0</v>
      </c>
      <c r="E12" s="16">
        <f>'[3]07'!E14</f>
        <v>0</v>
      </c>
      <c r="F12" s="16">
        <f>'[3]07'!F14</f>
        <v>1020</v>
      </c>
      <c r="G12" s="16">
        <f>'[3]07'!G14</f>
        <v>0</v>
      </c>
      <c r="H12" s="17">
        <f t="shared" si="27"/>
        <v>1340</v>
      </c>
      <c r="I12" s="15">
        <f>'[3]07'!J14</f>
        <v>270</v>
      </c>
      <c r="J12" s="16">
        <f>'[3]07'!K14</f>
        <v>0</v>
      </c>
      <c r="K12" s="16">
        <f>'[3]07'!L14</f>
        <v>0</v>
      </c>
      <c r="L12" s="16">
        <f>'[3]07'!M14</f>
        <v>0</v>
      </c>
      <c r="M12" s="16">
        <f>'[3]07'!N14</f>
        <v>0</v>
      </c>
      <c r="N12" s="16">
        <f>'[3]07'!O14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'[3]07'!B15</f>
        <v>320</v>
      </c>
      <c r="C13" s="16">
        <f>'[3]07'!C15</f>
        <v>0</v>
      </c>
      <c r="D13" s="16">
        <f>'[3]07'!D15</f>
        <v>0</v>
      </c>
      <c r="E13" s="16">
        <f>'[3]07'!E15</f>
        <v>0</v>
      </c>
      <c r="F13" s="16">
        <f>'[3]07'!F15</f>
        <v>1020</v>
      </c>
      <c r="G13" s="16">
        <f>'[3]07'!G15</f>
        <v>0</v>
      </c>
      <c r="H13" s="17">
        <f t="shared" si="27"/>
        <v>1340</v>
      </c>
      <c r="I13" s="15">
        <f>'[3]07'!J15</f>
        <v>270</v>
      </c>
      <c r="J13" s="16">
        <f>'[3]07'!K15</f>
        <v>0</v>
      </c>
      <c r="K13" s="16">
        <f>'[3]07'!L15</f>
        <v>0</v>
      </c>
      <c r="L13" s="16">
        <f>'[3]07'!M15</f>
        <v>0</v>
      </c>
      <c r="M13" s="16">
        <f>'[3]07'!N15</f>
        <v>0</v>
      </c>
      <c r="N13" s="16">
        <f>'[3]07'!O15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'[3]07'!B16</f>
        <v>320</v>
      </c>
      <c r="C14" s="16">
        <f>'[3]07'!C16</f>
        <v>0</v>
      </c>
      <c r="D14" s="16">
        <f>'[3]07'!D16</f>
        <v>0</v>
      </c>
      <c r="E14" s="16">
        <f>'[3]07'!E16</f>
        <v>0</v>
      </c>
      <c r="F14" s="16">
        <f>'[3]07'!F16</f>
        <v>1020</v>
      </c>
      <c r="G14" s="16">
        <f>'[3]07'!G16</f>
        <v>0</v>
      </c>
      <c r="H14" s="17">
        <f t="shared" si="27"/>
        <v>1340</v>
      </c>
      <c r="I14" s="15">
        <f>'[3]07'!J16</f>
        <v>270</v>
      </c>
      <c r="J14" s="16">
        <f>'[3]07'!K16</f>
        <v>0</v>
      </c>
      <c r="K14" s="16">
        <f>'[3]07'!L16</f>
        <v>0</v>
      </c>
      <c r="L14" s="16">
        <f>'[3]07'!M16</f>
        <v>0</v>
      </c>
      <c r="M14" s="16">
        <f>'[3]07'!N16</f>
        <v>0</v>
      </c>
      <c r="N14" s="16">
        <f>'[3]07'!O16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'[3]07'!B17</f>
        <v>320</v>
      </c>
      <c r="C15" s="16">
        <f>'[3]07'!C17</f>
        <v>0</v>
      </c>
      <c r="D15" s="16">
        <f>'[3]07'!D17</f>
        <v>0</v>
      </c>
      <c r="E15" s="16">
        <f>'[3]07'!E17</f>
        <v>0</v>
      </c>
      <c r="F15" s="16">
        <f>'[3]07'!F17</f>
        <v>1020</v>
      </c>
      <c r="G15" s="16">
        <f>'[3]07'!G17</f>
        <v>0</v>
      </c>
      <c r="H15" s="17">
        <f t="shared" si="27"/>
        <v>1340</v>
      </c>
      <c r="I15" s="15">
        <f>'[3]07'!J17</f>
        <v>270</v>
      </c>
      <c r="J15" s="16">
        <f>'[3]07'!K17</f>
        <v>0</v>
      </c>
      <c r="K15" s="16">
        <f>'[3]07'!L17</f>
        <v>0</v>
      </c>
      <c r="L15" s="16">
        <f>'[3]07'!M17</f>
        <v>0</v>
      </c>
      <c r="M15" s="16">
        <f>'[3]07'!N17</f>
        <v>0</v>
      </c>
      <c r="N15" s="16">
        <f>'[3]07'!O17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'[3]07'!B18</f>
        <v>320</v>
      </c>
      <c r="C16" s="16">
        <f>'[3]07'!C18</f>
        <v>0</v>
      </c>
      <c r="D16" s="16">
        <f>'[3]07'!D18</f>
        <v>0</v>
      </c>
      <c r="E16" s="16">
        <f>'[3]07'!E18</f>
        <v>0</v>
      </c>
      <c r="F16" s="16">
        <f>'[3]07'!F18</f>
        <v>1020</v>
      </c>
      <c r="G16" s="16">
        <f>'[3]07'!G18</f>
        <v>0</v>
      </c>
      <c r="H16" s="17">
        <f t="shared" si="27"/>
        <v>1340</v>
      </c>
      <c r="I16" s="15">
        <f>'[3]07'!J18</f>
        <v>270</v>
      </c>
      <c r="J16" s="16">
        <f>'[3]07'!K18</f>
        <v>0</v>
      </c>
      <c r="K16" s="16">
        <f>'[3]07'!L18</f>
        <v>0</v>
      </c>
      <c r="L16" s="16">
        <f>'[3]07'!M18</f>
        <v>0</v>
      </c>
      <c r="M16" s="16">
        <f>'[3]07'!N18</f>
        <v>0</v>
      </c>
      <c r="N16" s="16">
        <f>'[3]07'!O18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'[3]07'!B19</f>
        <v>320</v>
      </c>
      <c r="C17" s="16">
        <f>'[3]07'!C19</f>
        <v>0</v>
      </c>
      <c r="D17" s="16">
        <f>'[3]07'!D19</f>
        <v>0</v>
      </c>
      <c r="E17" s="16">
        <f>'[3]07'!E19</f>
        <v>0</v>
      </c>
      <c r="F17" s="16">
        <f>'[3]07'!F19</f>
        <v>1020</v>
      </c>
      <c r="G17" s="16">
        <f>'[3]07'!G19</f>
        <v>0</v>
      </c>
      <c r="H17" s="17">
        <f t="shared" si="27"/>
        <v>1340</v>
      </c>
      <c r="I17" s="15">
        <f>'[3]07'!J19</f>
        <v>270</v>
      </c>
      <c r="J17" s="16">
        <f>'[3]07'!K19</f>
        <v>0</v>
      </c>
      <c r="K17" s="16">
        <f>'[3]07'!L19</f>
        <v>0</v>
      </c>
      <c r="L17" s="16">
        <f>'[3]07'!M19</f>
        <v>0</v>
      </c>
      <c r="M17" s="16">
        <f>'[3]07'!N19</f>
        <v>0</v>
      </c>
      <c r="N17" s="16">
        <f>'[3]07'!O19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'[3]07'!B20</f>
        <v>320</v>
      </c>
      <c r="C18" s="16">
        <f>'[3]07'!C20</f>
        <v>0</v>
      </c>
      <c r="D18" s="16">
        <f>'[3]07'!D20</f>
        <v>0</v>
      </c>
      <c r="E18" s="16">
        <f>'[3]07'!E20</f>
        <v>0</v>
      </c>
      <c r="F18" s="16">
        <f>'[3]07'!F20</f>
        <v>1020</v>
      </c>
      <c r="G18" s="16">
        <f>'[3]07'!G20</f>
        <v>0</v>
      </c>
      <c r="H18" s="17">
        <f t="shared" si="27"/>
        <v>1340</v>
      </c>
      <c r="I18" s="15">
        <f>'[3]07'!J20</f>
        <v>270</v>
      </c>
      <c r="J18" s="16">
        <f>'[3]07'!K20</f>
        <v>0</v>
      </c>
      <c r="K18" s="16">
        <f>'[3]07'!L20</f>
        <v>0</v>
      </c>
      <c r="L18" s="16">
        <f>'[3]07'!M20</f>
        <v>0</v>
      </c>
      <c r="M18" s="16">
        <f>'[3]07'!N20</f>
        <v>0</v>
      </c>
      <c r="N18" s="16">
        <f>'[3]07'!O20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'[3]07'!B21</f>
        <v>320</v>
      </c>
      <c r="C19" s="16">
        <f>'[3]07'!C21</f>
        <v>0</v>
      </c>
      <c r="D19" s="16">
        <f>'[3]07'!D21</f>
        <v>0</v>
      </c>
      <c r="E19" s="16">
        <f>'[3]07'!E21</f>
        <v>0</v>
      </c>
      <c r="F19" s="16">
        <f>'[3]07'!F21</f>
        <v>1020</v>
      </c>
      <c r="G19" s="16">
        <f>'[3]07'!G21</f>
        <v>0</v>
      </c>
      <c r="H19" s="17">
        <f t="shared" si="27"/>
        <v>1340</v>
      </c>
      <c r="I19" s="15">
        <f>'[3]07'!J21</f>
        <v>270</v>
      </c>
      <c r="J19" s="16">
        <f>'[3]07'!K21</f>
        <v>0</v>
      </c>
      <c r="K19" s="16">
        <f>'[3]07'!L21</f>
        <v>0</v>
      </c>
      <c r="L19" s="16">
        <f>'[3]07'!M21</f>
        <v>0</v>
      </c>
      <c r="M19" s="16">
        <f>'[3]07'!N21</f>
        <v>0</v>
      </c>
      <c r="N19" s="16">
        <f>'[3]07'!O21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'[3]07'!B22</f>
        <v>320</v>
      </c>
      <c r="C20" s="16">
        <f>'[3]07'!C22</f>
        <v>0</v>
      </c>
      <c r="D20" s="16">
        <f>'[3]07'!D22</f>
        <v>0</v>
      </c>
      <c r="E20" s="16">
        <f>'[3]07'!E22</f>
        <v>0</v>
      </c>
      <c r="F20" s="16">
        <f>'[3]07'!F22</f>
        <v>1020</v>
      </c>
      <c r="G20" s="16">
        <f>'[3]07'!G22</f>
        <v>0</v>
      </c>
      <c r="H20" s="17">
        <f t="shared" si="27"/>
        <v>1340</v>
      </c>
      <c r="I20" s="15">
        <f>'[3]07'!J22</f>
        <v>270</v>
      </c>
      <c r="J20" s="16">
        <f>'[3]07'!K22</f>
        <v>0</v>
      </c>
      <c r="K20" s="16">
        <f>'[3]07'!L22</f>
        <v>0</v>
      </c>
      <c r="L20" s="16">
        <f>'[3]07'!M22</f>
        <v>0</v>
      </c>
      <c r="M20" s="16">
        <f>'[3]07'!N22</f>
        <v>0</v>
      </c>
      <c r="N20" s="16">
        <f>'[3]07'!O22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'[3]07'!B23</f>
        <v>320</v>
      </c>
      <c r="C21" s="16">
        <f>'[3]07'!C23</f>
        <v>0</v>
      </c>
      <c r="D21" s="16">
        <f>'[3]07'!D23</f>
        <v>0</v>
      </c>
      <c r="E21" s="16">
        <f>'[3]07'!E23</f>
        <v>0</v>
      </c>
      <c r="F21" s="16">
        <f>'[3]07'!F23</f>
        <v>1020</v>
      </c>
      <c r="G21" s="16">
        <f>'[3]07'!G23</f>
        <v>0</v>
      </c>
      <c r="H21" s="17">
        <f t="shared" si="27"/>
        <v>1340</v>
      </c>
      <c r="I21" s="15">
        <f>'[3]07'!J23</f>
        <v>270</v>
      </c>
      <c r="J21" s="16">
        <f>'[3]07'!K23</f>
        <v>0</v>
      </c>
      <c r="K21" s="16">
        <f>'[3]07'!L23</f>
        <v>0</v>
      </c>
      <c r="L21" s="16">
        <f>'[3]07'!M23</f>
        <v>0</v>
      </c>
      <c r="M21" s="16">
        <f>'[3]07'!N23</f>
        <v>0</v>
      </c>
      <c r="N21" s="16">
        <f>'[3]07'!O23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5">
        <v>26.99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26.99</v>
      </c>
      <c r="BD21" s="205">
        <v>26.99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'[3]07'!B24</f>
        <v>320</v>
      </c>
      <c r="C22" s="16">
        <f>'[3]07'!C24</f>
        <v>0</v>
      </c>
      <c r="D22" s="16">
        <f>'[3]07'!D24</f>
        <v>0</v>
      </c>
      <c r="E22" s="16">
        <f>'[3]07'!E24</f>
        <v>0</v>
      </c>
      <c r="F22" s="16">
        <f>'[3]07'!F24</f>
        <v>1020</v>
      </c>
      <c r="G22" s="16">
        <f>'[3]07'!G24</f>
        <v>0</v>
      </c>
      <c r="H22" s="17">
        <f t="shared" si="27"/>
        <v>1340</v>
      </c>
      <c r="I22" s="15">
        <f>'[3]07'!J24</f>
        <v>270</v>
      </c>
      <c r="J22" s="16">
        <f>'[3]07'!K24</f>
        <v>0</v>
      </c>
      <c r="K22" s="16">
        <f>'[3]07'!L24</f>
        <v>0</v>
      </c>
      <c r="L22" s="16">
        <f>'[3]07'!M24</f>
        <v>0</v>
      </c>
      <c r="M22" s="16">
        <f>'[3]07'!N24</f>
        <v>0</v>
      </c>
      <c r="N22" s="16">
        <f>'[3]07'!O24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5">
        <v>26.99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26.99</v>
      </c>
      <c r="BD22" s="205">
        <v>26.99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'[3]07'!B25</f>
        <v>320</v>
      </c>
      <c r="C23" s="16">
        <f>'[3]07'!C25</f>
        <v>0</v>
      </c>
      <c r="D23" s="16">
        <f>'[3]07'!D25</f>
        <v>0</v>
      </c>
      <c r="E23" s="16">
        <f>'[3]07'!E25</f>
        <v>0</v>
      </c>
      <c r="F23" s="16">
        <f>'[3]07'!F25</f>
        <v>1020</v>
      </c>
      <c r="G23" s="16">
        <f>'[3]07'!G25</f>
        <v>0</v>
      </c>
      <c r="H23" s="17">
        <f t="shared" si="27"/>
        <v>1340</v>
      </c>
      <c r="I23" s="15">
        <f>'[3]07'!J25</f>
        <v>270</v>
      </c>
      <c r="J23" s="16">
        <f>'[3]07'!K25</f>
        <v>0</v>
      </c>
      <c r="K23" s="16">
        <f>'[3]07'!L25</f>
        <v>0</v>
      </c>
      <c r="L23" s="16">
        <f>'[3]07'!M25</f>
        <v>0</v>
      </c>
      <c r="M23" s="16">
        <f>'[3]07'!N25</f>
        <v>0</v>
      </c>
      <c r="N23" s="16">
        <f>'[3]07'!O25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'[3]07'!B26</f>
        <v>320</v>
      </c>
      <c r="C24" s="16">
        <f>'[3]07'!C26</f>
        <v>0</v>
      </c>
      <c r="D24" s="16">
        <f>'[3]07'!D26</f>
        <v>0</v>
      </c>
      <c r="E24" s="16">
        <f>'[3]07'!E26</f>
        <v>0</v>
      </c>
      <c r="F24" s="16">
        <f>'[3]07'!F26</f>
        <v>1020</v>
      </c>
      <c r="G24" s="16">
        <f>'[3]07'!G26</f>
        <v>0</v>
      </c>
      <c r="H24" s="17">
        <f t="shared" si="27"/>
        <v>1340</v>
      </c>
      <c r="I24" s="15">
        <f>'[3]07'!J26</f>
        <v>270</v>
      </c>
      <c r="J24" s="16">
        <f>'[3]07'!K26</f>
        <v>0</v>
      </c>
      <c r="K24" s="16">
        <f>'[3]07'!L26</f>
        <v>0</v>
      </c>
      <c r="L24" s="16">
        <f>'[3]07'!M26</f>
        <v>0</v>
      </c>
      <c r="M24" s="16">
        <f>'[3]07'!N26</f>
        <v>0</v>
      </c>
      <c r="N24" s="16">
        <f>'[3]07'!O26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'[3]07'!B27</f>
        <v>320</v>
      </c>
      <c r="C25" s="16">
        <f>'[3]07'!C27</f>
        <v>0</v>
      </c>
      <c r="D25" s="16">
        <f>'[3]07'!D27</f>
        <v>0</v>
      </c>
      <c r="E25" s="16">
        <f>'[3]07'!E27</f>
        <v>0</v>
      </c>
      <c r="F25" s="16">
        <f>'[3]07'!F27</f>
        <v>1020</v>
      </c>
      <c r="G25" s="16">
        <f>'[3]07'!G27</f>
        <v>0</v>
      </c>
      <c r="H25" s="17">
        <f t="shared" si="27"/>
        <v>1340</v>
      </c>
      <c r="I25" s="15">
        <f>'[3]07'!J27</f>
        <v>270</v>
      </c>
      <c r="J25" s="16">
        <f>'[3]07'!K27</f>
        <v>0</v>
      </c>
      <c r="K25" s="16">
        <f>'[3]07'!L27</f>
        <v>0</v>
      </c>
      <c r="L25" s="16">
        <f>'[3]07'!M27</f>
        <v>0</v>
      </c>
      <c r="M25" s="16">
        <f>'[3]07'!N27</f>
        <v>0</v>
      </c>
      <c r="N25" s="16">
        <f>'[3]07'!O27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'[3]07'!B28</f>
        <v>320</v>
      </c>
      <c r="C26" s="16">
        <f>'[3]07'!C28</f>
        <v>0</v>
      </c>
      <c r="D26" s="16">
        <f>'[3]07'!D28</f>
        <v>0</v>
      </c>
      <c r="E26" s="16">
        <f>'[3]07'!E28</f>
        <v>0</v>
      </c>
      <c r="F26" s="16">
        <f>'[3]07'!F28</f>
        <v>1020</v>
      </c>
      <c r="G26" s="16">
        <f>'[3]07'!G28</f>
        <v>0</v>
      </c>
      <c r="H26" s="17">
        <f t="shared" si="27"/>
        <v>1340</v>
      </c>
      <c r="I26" s="15">
        <f>'[3]07'!J28</f>
        <v>270</v>
      </c>
      <c r="J26" s="16">
        <f>'[3]07'!K28</f>
        <v>0</v>
      </c>
      <c r="K26" s="16">
        <f>'[3]07'!L28</f>
        <v>0</v>
      </c>
      <c r="L26" s="16">
        <f>'[3]07'!M28</f>
        <v>0</v>
      </c>
      <c r="M26" s="16">
        <f>'[3]07'!N28</f>
        <v>0</v>
      </c>
      <c r="N26" s="16">
        <f>'[3]07'!O28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'[3]07'!B29</f>
        <v>320</v>
      </c>
      <c r="C27" s="16">
        <f>'[3]07'!C29</f>
        <v>0</v>
      </c>
      <c r="D27" s="16">
        <f>'[3]07'!D29</f>
        <v>0</v>
      </c>
      <c r="E27" s="16">
        <f>'[3]07'!E29</f>
        <v>0</v>
      </c>
      <c r="F27" s="16">
        <f>'[3]07'!F29</f>
        <v>1020</v>
      </c>
      <c r="G27" s="16">
        <f>'[3]07'!G29</f>
        <v>0</v>
      </c>
      <c r="H27" s="17">
        <f t="shared" si="27"/>
        <v>1340</v>
      </c>
      <c r="I27" s="15">
        <f>'[3]07'!J29</f>
        <v>270</v>
      </c>
      <c r="J27" s="16">
        <f>'[3]07'!K29</f>
        <v>0</v>
      </c>
      <c r="K27" s="16">
        <f>'[3]07'!L29</f>
        <v>0</v>
      </c>
      <c r="L27" s="16">
        <f>'[3]07'!M29</f>
        <v>0</v>
      </c>
      <c r="M27" s="16">
        <f>'[3]07'!N29</f>
        <v>0</v>
      </c>
      <c r="N27" s="16">
        <f>'[3]07'!O29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26.12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26.12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211.88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211.88</v>
      </c>
      <c r="AT27" s="8">
        <v>26.12</v>
      </c>
      <c r="AU27" s="8">
        <v>32</v>
      </c>
      <c r="AW27" s="205">
        <v>26.12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26.12</v>
      </c>
      <c r="BD27" s="205">
        <v>32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32</v>
      </c>
      <c r="BL27" s="8">
        <f t="shared" si="21"/>
        <v>26.12</v>
      </c>
      <c r="BM27" s="8">
        <f t="shared" si="22"/>
        <v>32</v>
      </c>
      <c r="BN27" s="8">
        <f t="shared" si="23"/>
        <v>26.12</v>
      </c>
      <c r="BO27" s="8">
        <f t="shared" si="24"/>
        <v>32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'[3]07'!B30</f>
        <v>320</v>
      </c>
      <c r="C28" s="16">
        <f>'[3]07'!C30</f>
        <v>0</v>
      </c>
      <c r="D28" s="16">
        <f>'[3]07'!D30</f>
        <v>0</v>
      </c>
      <c r="E28" s="16">
        <f>'[3]07'!E30</f>
        <v>0</v>
      </c>
      <c r="F28" s="16">
        <f>'[3]07'!F30</f>
        <v>1020</v>
      </c>
      <c r="G28" s="16">
        <f>'[3]07'!G30</f>
        <v>0</v>
      </c>
      <c r="H28" s="17">
        <f t="shared" si="27"/>
        <v>1340</v>
      </c>
      <c r="I28" s="15">
        <f>'[3]07'!J30</f>
        <v>270</v>
      </c>
      <c r="J28" s="16">
        <f>'[3]07'!K30</f>
        <v>0</v>
      </c>
      <c r="K28" s="16">
        <f>'[3]07'!L30</f>
        <v>0</v>
      </c>
      <c r="L28" s="16">
        <f>'[3]07'!M30</f>
        <v>0</v>
      </c>
      <c r="M28" s="16">
        <f>'[3]07'!N30</f>
        <v>0</v>
      </c>
      <c r="N28" s="16">
        <f>'[3]07'!O30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26.12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26.12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211.88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211.88</v>
      </c>
      <c r="AT28" s="8">
        <v>26.12</v>
      </c>
      <c r="AU28" s="8">
        <v>32</v>
      </c>
      <c r="AW28" s="205">
        <v>26.12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26.12</v>
      </c>
      <c r="BD28" s="205">
        <v>32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32</v>
      </c>
      <c r="BL28" s="8">
        <f t="shared" si="21"/>
        <v>26.12</v>
      </c>
      <c r="BM28" s="8">
        <f t="shared" si="22"/>
        <v>32</v>
      </c>
      <c r="BN28" s="8">
        <f t="shared" si="23"/>
        <v>26.12</v>
      </c>
      <c r="BO28" s="8">
        <f t="shared" si="24"/>
        <v>32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'[3]07'!B31</f>
        <v>320</v>
      </c>
      <c r="C29" s="16">
        <f>'[3]07'!C31</f>
        <v>0</v>
      </c>
      <c r="D29" s="16">
        <f>'[3]07'!D31</f>
        <v>0</v>
      </c>
      <c r="E29" s="16">
        <f>'[3]07'!E31</f>
        <v>0</v>
      </c>
      <c r="F29" s="16">
        <f>'[3]07'!F31</f>
        <v>1020</v>
      </c>
      <c r="G29" s="16">
        <f>'[3]07'!G31</f>
        <v>0</v>
      </c>
      <c r="H29" s="17">
        <f t="shared" si="27"/>
        <v>1340</v>
      </c>
      <c r="I29" s="15">
        <f>'[3]07'!J31</f>
        <v>270</v>
      </c>
      <c r="J29" s="16">
        <f>'[3]07'!K31</f>
        <v>0</v>
      </c>
      <c r="K29" s="16">
        <f>'[3]07'!L31</f>
        <v>0</v>
      </c>
      <c r="L29" s="16">
        <f>'[3]07'!M31</f>
        <v>0</v>
      </c>
      <c r="M29" s="16">
        <f>'[3]07'!N31</f>
        <v>0</v>
      </c>
      <c r="N29" s="16">
        <f>'[3]07'!O31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3.58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3.58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234.42000000000002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234.42000000000002</v>
      </c>
      <c r="AT29" s="8">
        <v>3.58</v>
      </c>
      <c r="AU29" s="8">
        <v>32</v>
      </c>
      <c r="AW29" s="205">
        <v>3.58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3.58</v>
      </c>
      <c r="BD29" s="205">
        <v>32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32</v>
      </c>
      <c r="BL29" s="8">
        <f t="shared" si="21"/>
        <v>3.58</v>
      </c>
      <c r="BM29" s="8">
        <f t="shared" si="22"/>
        <v>32</v>
      </c>
      <c r="BN29" s="8">
        <f t="shared" si="23"/>
        <v>3.58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'[3]07'!B32</f>
        <v>320</v>
      </c>
      <c r="C30" s="16">
        <f>'[3]07'!C32</f>
        <v>0</v>
      </c>
      <c r="D30" s="16">
        <f>'[3]07'!D32</f>
        <v>0</v>
      </c>
      <c r="E30" s="16">
        <f>'[3]07'!E32</f>
        <v>0</v>
      </c>
      <c r="F30" s="16">
        <f>'[3]07'!F32</f>
        <v>1020</v>
      </c>
      <c r="G30" s="16">
        <f>'[3]07'!G32</f>
        <v>0</v>
      </c>
      <c r="H30" s="17">
        <f t="shared" si="27"/>
        <v>1340</v>
      </c>
      <c r="I30" s="15">
        <f>'[3]07'!J32</f>
        <v>270</v>
      </c>
      <c r="J30" s="16">
        <f>'[3]07'!K32</f>
        <v>0</v>
      </c>
      <c r="K30" s="16">
        <f>'[3]07'!L32</f>
        <v>0</v>
      </c>
      <c r="L30" s="16">
        <f>'[3]07'!M32</f>
        <v>0</v>
      </c>
      <c r="M30" s="16">
        <f>'[3]07'!N32</f>
        <v>0</v>
      </c>
      <c r="N30" s="16">
        <f>'[3]07'!O32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3.58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3.58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234.42000000000002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234.42000000000002</v>
      </c>
      <c r="AT30" s="8">
        <v>3.58</v>
      </c>
      <c r="AU30" s="8">
        <v>32</v>
      </c>
      <c r="AW30" s="205">
        <v>3.58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3.58</v>
      </c>
      <c r="BD30" s="205">
        <v>32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32</v>
      </c>
      <c r="BL30" s="8">
        <f t="shared" si="21"/>
        <v>3.58</v>
      </c>
      <c r="BM30" s="8">
        <f t="shared" si="22"/>
        <v>32</v>
      </c>
      <c r="BN30" s="8">
        <f t="shared" si="23"/>
        <v>3.58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'[3]07'!B33</f>
        <v>320</v>
      </c>
      <c r="C31" s="16">
        <f>'[3]07'!C33</f>
        <v>0</v>
      </c>
      <c r="D31" s="16">
        <f>'[3]07'!D33</f>
        <v>0</v>
      </c>
      <c r="E31" s="16">
        <f>'[3]07'!E33</f>
        <v>0</v>
      </c>
      <c r="F31" s="16">
        <f>'[3]07'!F33</f>
        <v>1020</v>
      </c>
      <c r="G31" s="16">
        <f>'[3]07'!G33</f>
        <v>0</v>
      </c>
      <c r="H31" s="17">
        <f t="shared" si="27"/>
        <v>1340</v>
      </c>
      <c r="I31" s="15">
        <f>'[3]07'!J33</f>
        <v>295.82</v>
      </c>
      <c r="J31" s="16">
        <f>'[3]07'!K33</f>
        <v>0</v>
      </c>
      <c r="K31" s="16">
        <f>'[3]07'!L33</f>
        <v>0</v>
      </c>
      <c r="L31" s="16">
        <f>'[3]07'!M33</f>
        <v>0</v>
      </c>
      <c r="M31" s="16">
        <f>'[3]07'!N33</f>
        <v>0</v>
      </c>
      <c r="N31" s="16">
        <f>'[3]07'!O33</f>
        <v>0</v>
      </c>
      <c r="O31" s="17">
        <f t="shared" si="28"/>
        <v>295.82</v>
      </c>
      <c r="P31" s="18">
        <f>frq!C31</f>
        <v>1</v>
      </c>
      <c r="Q31" s="15">
        <f t="shared" si="29"/>
        <v>295.82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295.82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231.82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231.82</v>
      </c>
      <c r="AT31" s="8">
        <v>32</v>
      </c>
      <c r="AU31" s="8">
        <v>32</v>
      </c>
      <c r="AW31" s="205">
        <v>32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32</v>
      </c>
      <c r="BD31" s="205">
        <v>32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'[3]07'!B34</f>
        <v>320</v>
      </c>
      <c r="C32" s="16">
        <f>'[3]07'!C34</f>
        <v>0</v>
      </c>
      <c r="D32" s="16">
        <f>'[3]07'!D34</f>
        <v>0</v>
      </c>
      <c r="E32" s="16">
        <f>'[3]07'!E34</f>
        <v>0</v>
      </c>
      <c r="F32" s="16">
        <f>'[3]07'!F34</f>
        <v>1020</v>
      </c>
      <c r="G32" s="16">
        <f>'[3]07'!G34</f>
        <v>0</v>
      </c>
      <c r="H32" s="17">
        <f t="shared" si="27"/>
        <v>1340</v>
      </c>
      <c r="I32" s="15">
        <f>'[3]07'!J34</f>
        <v>295.82</v>
      </c>
      <c r="J32" s="16">
        <f>'[3]07'!K34</f>
        <v>0</v>
      </c>
      <c r="K32" s="16">
        <f>'[3]07'!L34</f>
        <v>0</v>
      </c>
      <c r="L32" s="16">
        <f>'[3]07'!M34</f>
        <v>0</v>
      </c>
      <c r="M32" s="16">
        <f>'[3]07'!N34</f>
        <v>0</v>
      </c>
      <c r="N32" s="16">
        <f>'[3]07'!O34</f>
        <v>0</v>
      </c>
      <c r="O32" s="17">
        <f t="shared" si="28"/>
        <v>295.82</v>
      </c>
      <c r="P32" s="18">
        <f>frq!C32</f>
        <v>1</v>
      </c>
      <c r="Q32" s="15">
        <f t="shared" si="29"/>
        <v>295.82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295.82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231.82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231.82</v>
      </c>
      <c r="AT32" s="8">
        <v>32</v>
      </c>
      <c r="AU32" s="8">
        <v>32</v>
      </c>
      <c r="AW32" s="205">
        <v>32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32</v>
      </c>
      <c r="BD32" s="205">
        <v>32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'[3]07'!B35</f>
        <v>320</v>
      </c>
      <c r="C33" s="16">
        <f>'[3]07'!C35</f>
        <v>0</v>
      </c>
      <c r="D33" s="16">
        <f>'[3]07'!D35</f>
        <v>0</v>
      </c>
      <c r="E33" s="16">
        <f>'[3]07'!E35</f>
        <v>0</v>
      </c>
      <c r="F33" s="16">
        <f>'[3]07'!F35</f>
        <v>1020</v>
      </c>
      <c r="G33" s="16">
        <f>'[3]07'!G35</f>
        <v>0</v>
      </c>
      <c r="H33" s="17">
        <f t="shared" si="27"/>
        <v>1340</v>
      </c>
      <c r="I33" s="15">
        <f>'[3]07'!J35</f>
        <v>295.82</v>
      </c>
      <c r="J33" s="16">
        <f>'[3]07'!K35</f>
        <v>0</v>
      </c>
      <c r="K33" s="16">
        <f>'[3]07'!L35</f>
        <v>0</v>
      </c>
      <c r="L33" s="16">
        <f>'[3]07'!M35</f>
        <v>0</v>
      </c>
      <c r="M33" s="16">
        <f>'[3]07'!N35</f>
        <v>0</v>
      </c>
      <c r="N33" s="16">
        <f>'[3]07'!O35</f>
        <v>0</v>
      </c>
      <c r="O33" s="17">
        <f t="shared" si="28"/>
        <v>295.82</v>
      </c>
      <c r="P33" s="18">
        <f>frq!C33</f>
        <v>1</v>
      </c>
      <c r="Q33" s="15">
        <f t="shared" si="29"/>
        <v>295.82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295.82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231.82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231.82</v>
      </c>
      <c r="AT33" s="8">
        <v>32</v>
      </c>
      <c r="AU33" s="8">
        <v>32</v>
      </c>
      <c r="AW33" s="205">
        <v>32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32</v>
      </c>
      <c r="BD33" s="205">
        <v>32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'[3]07'!B36</f>
        <v>320</v>
      </c>
      <c r="C34" s="16">
        <f>'[3]07'!C36</f>
        <v>0</v>
      </c>
      <c r="D34" s="16">
        <f>'[3]07'!D36</f>
        <v>0</v>
      </c>
      <c r="E34" s="16">
        <f>'[3]07'!E36</f>
        <v>0</v>
      </c>
      <c r="F34" s="16">
        <f>'[3]07'!F36</f>
        <v>1020</v>
      </c>
      <c r="G34" s="16">
        <f>'[3]07'!G36</f>
        <v>0</v>
      </c>
      <c r="H34" s="17">
        <f t="shared" si="27"/>
        <v>1340</v>
      </c>
      <c r="I34" s="15">
        <f>'[3]07'!J36</f>
        <v>295.82</v>
      </c>
      <c r="J34" s="16">
        <f>'[3]07'!K36</f>
        <v>0</v>
      </c>
      <c r="K34" s="16">
        <f>'[3]07'!L36</f>
        <v>0</v>
      </c>
      <c r="L34" s="16">
        <f>'[3]07'!M36</f>
        <v>0</v>
      </c>
      <c r="M34" s="16">
        <f>'[3]07'!N36</f>
        <v>0</v>
      </c>
      <c r="N34" s="16">
        <f>'[3]07'!O36</f>
        <v>0</v>
      </c>
      <c r="O34" s="17">
        <f t="shared" si="28"/>
        <v>295.82</v>
      </c>
      <c r="P34" s="18">
        <f>frq!C34</f>
        <v>1</v>
      </c>
      <c r="Q34" s="15">
        <f t="shared" si="29"/>
        <v>295.82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295.82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231.82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231.82</v>
      </c>
      <c r="AT34" s="8">
        <v>32</v>
      </c>
      <c r="AU34" s="8">
        <v>32</v>
      </c>
      <c r="AW34" s="205">
        <v>32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32</v>
      </c>
      <c r="BD34" s="205">
        <v>32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'[3]07'!B37</f>
        <v>320</v>
      </c>
      <c r="C35" s="16">
        <f>'[3]07'!C37</f>
        <v>0</v>
      </c>
      <c r="D35" s="16">
        <f>'[3]07'!D37</f>
        <v>0</v>
      </c>
      <c r="E35" s="16">
        <f>'[3]07'!E37</f>
        <v>0</v>
      </c>
      <c r="F35" s="16">
        <f>'[3]07'!F37</f>
        <v>1020</v>
      </c>
      <c r="G35" s="16">
        <f>'[3]07'!G37</f>
        <v>0</v>
      </c>
      <c r="H35" s="17">
        <f t="shared" si="27"/>
        <v>1340</v>
      </c>
      <c r="I35" s="15">
        <f>'[3]07'!J37</f>
        <v>295.82</v>
      </c>
      <c r="J35" s="16">
        <f>'[3]07'!K37</f>
        <v>0</v>
      </c>
      <c r="K35" s="16">
        <f>'[3]07'!L37</f>
        <v>0</v>
      </c>
      <c r="L35" s="16">
        <f>'[3]07'!M37</f>
        <v>0</v>
      </c>
      <c r="M35" s="16">
        <f>'[3]07'!N37</f>
        <v>0</v>
      </c>
      <c r="N35" s="16">
        <f>'[3]07'!O37</f>
        <v>0</v>
      </c>
      <c r="O35" s="17">
        <f t="shared" si="28"/>
        <v>295.82</v>
      </c>
      <c r="P35" s="18">
        <f>frq!C35</f>
        <v>1</v>
      </c>
      <c r="Q35" s="15">
        <f t="shared" si="29"/>
        <v>295.82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295.82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231.82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231.82</v>
      </c>
      <c r="AT35" s="8">
        <v>32</v>
      </c>
      <c r="AU35" s="8">
        <v>32</v>
      </c>
      <c r="AW35" s="205">
        <v>32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32</v>
      </c>
      <c r="BD35" s="205">
        <v>32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'[3]07'!B38</f>
        <v>320</v>
      </c>
      <c r="C36" s="16">
        <f>'[3]07'!C38</f>
        <v>0</v>
      </c>
      <c r="D36" s="16">
        <f>'[3]07'!D38</f>
        <v>0</v>
      </c>
      <c r="E36" s="16">
        <f>'[3]07'!E38</f>
        <v>0</v>
      </c>
      <c r="F36" s="16">
        <f>'[3]07'!F38</f>
        <v>1020</v>
      </c>
      <c r="G36" s="16">
        <f>'[3]07'!G38</f>
        <v>0</v>
      </c>
      <c r="H36" s="17">
        <f t="shared" si="27"/>
        <v>1340</v>
      </c>
      <c r="I36" s="15">
        <f>'[3]07'!J38</f>
        <v>295.82</v>
      </c>
      <c r="J36" s="16">
        <f>'[3]07'!K38</f>
        <v>0</v>
      </c>
      <c r="K36" s="16">
        <f>'[3]07'!L38</f>
        <v>0</v>
      </c>
      <c r="L36" s="16">
        <f>'[3]07'!M38</f>
        <v>0</v>
      </c>
      <c r="M36" s="16">
        <f>'[3]07'!N38</f>
        <v>0</v>
      </c>
      <c r="N36" s="16">
        <f>'[3]07'!O38</f>
        <v>0</v>
      </c>
      <c r="O36" s="17">
        <f t="shared" si="28"/>
        <v>295.82</v>
      </c>
      <c r="P36" s="18">
        <f>frq!C36</f>
        <v>1</v>
      </c>
      <c r="Q36" s="15">
        <f t="shared" si="29"/>
        <v>295.82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295.82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231.82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231.82</v>
      </c>
      <c r="AT36" s="8">
        <v>32</v>
      </c>
      <c r="AU36" s="8">
        <v>32</v>
      </c>
      <c r="AW36" s="205">
        <v>32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32</v>
      </c>
      <c r="BD36" s="205">
        <v>32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'[3]07'!B39</f>
        <v>320</v>
      </c>
      <c r="C37" s="16">
        <f>'[3]07'!C39</f>
        <v>0</v>
      </c>
      <c r="D37" s="16">
        <f>'[3]07'!D39</f>
        <v>0</v>
      </c>
      <c r="E37" s="16">
        <f>'[3]07'!E39</f>
        <v>0</v>
      </c>
      <c r="F37" s="16">
        <f>'[3]07'!F39</f>
        <v>1020</v>
      </c>
      <c r="G37" s="16">
        <f>'[3]07'!G39</f>
        <v>0</v>
      </c>
      <c r="H37" s="17">
        <f t="shared" si="27"/>
        <v>1340</v>
      </c>
      <c r="I37" s="15">
        <f>'[3]07'!J39</f>
        <v>295.82</v>
      </c>
      <c r="J37" s="16">
        <f>'[3]07'!K39</f>
        <v>0</v>
      </c>
      <c r="K37" s="16">
        <f>'[3]07'!L39</f>
        <v>0</v>
      </c>
      <c r="L37" s="16">
        <f>'[3]07'!M39</f>
        <v>0</v>
      </c>
      <c r="M37" s="16">
        <f>'[3]07'!N39</f>
        <v>0</v>
      </c>
      <c r="N37" s="16">
        <f>'[3]07'!O39</f>
        <v>0</v>
      </c>
      <c r="O37" s="17">
        <f t="shared" si="28"/>
        <v>295.82</v>
      </c>
      <c r="P37" s="18">
        <f>frq!C37</f>
        <v>1</v>
      </c>
      <c r="Q37" s="15">
        <f t="shared" si="29"/>
        <v>295.82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295.82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231.82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231.82</v>
      </c>
      <c r="AT37" s="8">
        <v>32</v>
      </c>
      <c r="AU37" s="8">
        <v>32</v>
      </c>
      <c r="AW37" s="205">
        <v>32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32</v>
      </c>
      <c r="BD37" s="205">
        <v>32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'[3]07'!B40</f>
        <v>320</v>
      </c>
      <c r="C38" s="16">
        <f>'[3]07'!C40</f>
        <v>0</v>
      </c>
      <c r="D38" s="16">
        <f>'[3]07'!D40</f>
        <v>0</v>
      </c>
      <c r="E38" s="16">
        <f>'[3]07'!E40</f>
        <v>0</v>
      </c>
      <c r="F38" s="16">
        <f>'[3]07'!F40</f>
        <v>1020</v>
      </c>
      <c r="G38" s="16">
        <f>'[3]07'!G40</f>
        <v>0</v>
      </c>
      <c r="H38" s="17">
        <f t="shared" si="27"/>
        <v>1340</v>
      </c>
      <c r="I38" s="15">
        <f>'[3]07'!J40</f>
        <v>280.20999999999998</v>
      </c>
      <c r="J38" s="16">
        <f>'[3]07'!K40</f>
        <v>0</v>
      </c>
      <c r="K38" s="16">
        <f>'[3]07'!L40</f>
        <v>0</v>
      </c>
      <c r="L38" s="16">
        <f>'[3]07'!M40</f>
        <v>0</v>
      </c>
      <c r="M38" s="16">
        <f>'[3]07'!N40</f>
        <v>0</v>
      </c>
      <c r="N38" s="16">
        <f>'[3]07'!O40</f>
        <v>0</v>
      </c>
      <c r="O38" s="17">
        <f t="shared" si="28"/>
        <v>280.20999999999998</v>
      </c>
      <c r="P38" s="18">
        <f>frq!C38</f>
        <v>1</v>
      </c>
      <c r="Q38" s="15">
        <f t="shared" si="29"/>
        <v>280.20999999999998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280.20999999999998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216.20999999999998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216.20999999999998</v>
      </c>
      <c r="AT38" s="8">
        <v>32</v>
      </c>
      <c r="AU38" s="8">
        <v>32</v>
      </c>
      <c r="AW38" s="205">
        <v>32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32</v>
      </c>
      <c r="BD38" s="205">
        <v>32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'[3]07'!B41</f>
        <v>320</v>
      </c>
      <c r="C39" s="16">
        <f>'[3]07'!C41</f>
        <v>0</v>
      </c>
      <c r="D39" s="16">
        <f>'[3]07'!D41</f>
        <v>0</v>
      </c>
      <c r="E39" s="16">
        <f>'[3]07'!E41</f>
        <v>0</v>
      </c>
      <c r="F39" s="16">
        <f>'[3]07'!F41</f>
        <v>1010</v>
      </c>
      <c r="G39" s="16">
        <f>'[3]07'!G41</f>
        <v>0</v>
      </c>
      <c r="H39" s="17">
        <f t="shared" si="27"/>
        <v>1330</v>
      </c>
      <c r="I39" s="15">
        <f>'[3]07'!J41</f>
        <v>270</v>
      </c>
      <c r="J39" s="16">
        <f>'[3]07'!K41</f>
        <v>0</v>
      </c>
      <c r="K39" s="16">
        <f>'[3]07'!L41</f>
        <v>0</v>
      </c>
      <c r="L39" s="16">
        <f>'[3]07'!M41</f>
        <v>0</v>
      </c>
      <c r="M39" s="16">
        <f>'[3]07'!N41</f>
        <v>0</v>
      </c>
      <c r="N39" s="16">
        <f>'[3]07'!O41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23.41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23.41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214.59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214.59</v>
      </c>
      <c r="AT39" s="8">
        <v>23.41</v>
      </c>
      <c r="AU39" s="8">
        <v>32</v>
      </c>
      <c r="AW39" s="205">
        <v>23.41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23.41</v>
      </c>
      <c r="BD39" s="205">
        <v>32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32</v>
      </c>
      <c r="BL39" s="8">
        <f t="shared" si="21"/>
        <v>23.41</v>
      </c>
      <c r="BM39" s="8">
        <f t="shared" si="22"/>
        <v>32</v>
      </c>
      <c r="BN39" s="8">
        <f t="shared" si="23"/>
        <v>23.41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'[3]07'!B42</f>
        <v>320</v>
      </c>
      <c r="C40" s="16">
        <f>'[3]07'!C42</f>
        <v>0</v>
      </c>
      <c r="D40" s="16">
        <f>'[3]07'!D42</f>
        <v>0</v>
      </c>
      <c r="E40" s="16">
        <f>'[3]07'!E42</f>
        <v>0</v>
      </c>
      <c r="F40" s="16">
        <f>'[3]07'!F42</f>
        <v>1010</v>
      </c>
      <c r="G40" s="16">
        <f>'[3]07'!G42</f>
        <v>0</v>
      </c>
      <c r="H40" s="17">
        <f t="shared" si="27"/>
        <v>1330</v>
      </c>
      <c r="I40" s="15">
        <f>'[3]07'!J42</f>
        <v>270</v>
      </c>
      <c r="J40" s="16">
        <f>'[3]07'!K42</f>
        <v>0</v>
      </c>
      <c r="K40" s="16">
        <f>'[3]07'!L42</f>
        <v>0</v>
      </c>
      <c r="L40" s="16">
        <f>'[3]07'!M42</f>
        <v>0</v>
      </c>
      <c r="M40" s="16">
        <f>'[3]07'!N42</f>
        <v>0</v>
      </c>
      <c r="N40" s="16">
        <f>'[3]07'!O42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26.12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26.12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211.88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211.88</v>
      </c>
      <c r="AT40" s="8">
        <v>26.12</v>
      </c>
      <c r="AU40" s="8">
        <v>32</v>
      </c>
      <c r="AW40" s="205">
        <v>26.12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26.12</v>
      </c>
      <c r="BD40" s="205">
        <v>32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32</v>
      </c>
      <c r="BL40" s="8">
        <f t="shared" si="21"/>
        <v>26.12</v>
      </c>
      <c r="BM40" s="8">
        <f t="shared" si="22"/>
        <v>32</v>
      </c>
      <c r="BN40" s="8">
        <f t="shared" si="23"/>
        <v>26.12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'[3]07'!B43</f>
        <v>320</v>
      </c>
      <c r="C41" s="16">
        <f>'[3]07'!C43</f>
        <v>0</v>
      </c>
      <c r="D41" s="16">
        <f>'[3]07'!D43</f>
        <v>0</v>
      </c>
      <c r="E41" s="16">
        <f>'[3]07'!E43</f>
        <v>0</v>
      </c>
      <c r="F41" s="16">
        <f>'[3]07'!F43</f>
        <v>1010</v>
      </c>
      <c r="G41" s="16">
        <f>'[3]07'!G43</f>
        <v>0</v>
      </c>
      <c r="H41" s="17">
        <f t="shared" si="27"/>
        <v>1330</v>
      </c>
      <c r="I41" s="15">
        <f>'[3]07'!J43</f>
        <v>270</v>
      </c>
      <c r="J41" s="16">
        <f>'[3]07'!K43</f>
        <v>0</v>
      </c>
      <c r="K41" s="16">
        <f>'[3]07'!L43</f>
        <v>0</v>
      </c>
      <c r="L41" s="16">
        <f>'[3]07'!M43</f>
        <v>0</v>
      </c>
      <c r="M41" s="16">
        <f>'[3]07'!N43</f>
        <v>0</v>
      </c>
      <c r="N41" s="16">
        <f>'[3]07'!O43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26.12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26.12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211.88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211.88</v>
      </c>
      <c r="AT41" s="8">
        <v>26.12</v>
      </c>
      <c r="AU41" s="8">
        <v>32</v>
      </c>
      <c r="AW41" s="205">
        <v>26.12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26.12</v>
      </c>
      <c r="BD41" s="205">
        <v>32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32</v>
      </c>
      <c r="BL41" s="8">
        <f t="shared" si="21"/>
        <v>26.12</v>
      </c>
      <c r="BM41" s="8">
        <f t="shared" si="22"/>
        <v>32</v>
      </c>
      <c r="BN41" s="8">
        <f t="shared" si="23"/>
        <v>26.12</v>
      </c>
      <c r="BO41" s="8">
        <f t="shared" si="24"/>
        <v>32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'[3]07'!B44</f>
        <v>320</v>
      </c>
      <c r="C42" s="16">
        <f>'[3]07'!C44</f>
        <v>0</v>
      </c>
      <c r="D42" s="16">
        <f>'[3]07'!D44</f>
        <v>0</v>
      </c>
      <c r="E42" s="16">
        <f>'[3]07'!E44</f>
        <v>0</v>
      </c>
      <c r="F42" s="16">
        <f>'[3]07'!F44</f>
        <v>1010</v>
      </c>
      <c r="G42" s="16">
        <f>'[3]07'!G44</f>
        <v>0</v>
      </c>
      <c r="H42" s="17">
        <f t="shared" si="27"/>
        <v>1330</v>
      </c>
      <c r="I42" s="15">
        <f>'[3]07'!J44</f>
        <v>270</v>
      </c>
      <c r="J42" s="16">
        <f>'[3]07'!K44</f>
        <v>0</v>
      </c>
      <c r="K42" s="16">
        <f>'[3]07'!L44</f>
        <v>0</v>
      </c>
      <c r="L42" s="16">
        <f>'[3]07'!M44</f>
        <v>0</v>
      </c>
      <c r="M42" s="16">
        <f>'[3]07'!N44</f>
        <v>0</v>
      </c>
      <c r="N42" s="16">
        <f>'[3]07'!O44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26.12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26.12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211.88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211.88</v>
      </c>
      <c r="AT42" s="8">
        <v>26.12</v>
      </c>
      <c r="AU42" s="8">
        <v>32</v>
      </c>
      <c r="AW42" s="205">
        <v>26.12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26.12</v>
      </c>
      <c r="BD42" s="205">
        <v>32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32</v>
      </c>
      <c r="BL42" s="8">
        <f t="shared" si="21"/>
        <v>26.12</v>
      </c>
      <c r="BM42" s="8">
        <f t="shared" si="22"/>
        <v>32</v>
      </c>
      <c r="BN42" s="8">
        <f t="shared" si="23"/>
        <v>26.12</v>
      </c>
      <c r="BO42" s="8">
        <f t="shared" si="24"/>
        <v>32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'[3]07'!B45</f>
        <v>320</v>
      </c>
      <c r="C43" s="16">
        <f>'[3]07'!C45</f>
        <v>0</v>
      </c>
      <c r="D43" s="16">
        <f>'[3]07'!D45</f>
        <v>0</v>
      </c>
      <c r="E43" s="16">
        <f>'[3]07'!E45</f>
        <v>0</v>
      </c>
      <c r="F43" s="16">
        <f>'[3]07'!F45</f>
        <v>1010</v>
      </c>
      <c r="G43" s="16">
        <f>'[3]07'!G45</f>
        <v>0</v>
      </c>
      <c r="H43" s="17">
        <f t="shared" si="27"/>
        <v>1330</v>
      </c>
      <c r="I43" s="15">
        <f>'[3]07'!J45</f>
        <v>270</v>
      </c>
      <c r="J43" s="16">
        <f>'[3]07'!K45</f>
        <v>0</v>
      </c>
      <c r="K43" s="16">
        <f>'[3]07'!L45</f>
        <v>0</v>
      </c>
      <c r="L43" s="16">
        <f>'[3]07'!M45</f>
        <v>0</v>
      </c>
      <c r="M43" s="16">
        <f>'[3]07'!N45</f>
        <v>0</v>
      </c>
      <c r="N43" s="16">
        <f>'[3]07'!O45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'[3]07'!B46</f>
        <v>320</v>
      </c>
      <c r="C44" s="16">
        <f>'[3]07'!C46</f>
        <v>0</v>
      </c>
      <c r="D44" s="16">
        <f>'[3]07'!D46</f>
        <v>0</v>
      </c>
      <c r="E44" s="16">
        <f>'[3]07'!E46</f>
        <v>0</v>
      </c>
      <c r="F44" s="16">
        <f>'[3]07'!F46</f>
        <v>1010</v>
      </c>
      <c r="G44" s="16">
        <f>'[3]07'!G46</f>
        <v>0</v>
      </c>
      <c r="H44" s="17">
        <f t="shared" si="27"/>
        <v>1330</v>
      </c>
      <c r="I44" s="15">
        <f>'[3]07'!J46</f>
        <v>270</v>
      </c>
      <c r="J44" s="16">
        <f>'[3]07'!K46</f>
        <v>0</v>
      </c>
      <c r="K44" s="16">
        <f>'[3]07'!L46</f>
        <v>0</v>
      </c>
      <c r="L44" s="16">
        <f>'[3]07'!M46</f>
        <v>0</v>
      </c>
      <c r="M44" s="16">
        <f>'[3]07'!N46</f>
        <v>0</v>
      </c>
      <c r="N44" s="16">
        <f>'[3]07'!O46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'[3]07'!B47</f>
        <v>320</v>
      </c>
      <c r="C45" s="16">
        <f>'[3]07'!C47</f>
        <v>0</v>
      </c>
      <c r="D45" s="16">
        <f>'[3]07'!D47</f>
        <v>0</v>
      </c>
      <c r="E45" s="16">
        <f>'[3]07'!E47</f>
        <v>0</v>
      </c>
      <c r="F45" s="16">
        <f>'[3]07'!F47</f>
        <v>1010</v>
      </c>
      <c r="G45" s="16">
        <f>'[3]07'!G47</f>
        <v>0</v>
      </c>
      <c r="H45" s="17">
        <f t="shared" si="27"/>
        <v>1330</v>
      </c>
      <c r="I45" s="15">
        <f>'[3]07'!J47</f>
        <v>270</v>
      </c>
      <c r="J45" s="16">
        <f>'[3]07'!K47</f>
        <v>0</v>
      </c>
      <c r="K45" s="16">
        <f>'[3]07'!L47</f>
        <v>0</v>
      </c>
      <c r="L45" s="16">
        <f>'[3]07'!M47</f>
        <v>0</v>
      </c>
      <c r="M45" s="16">
        <f>'[3]07'!N47</f>
        <v>0</v>
      </c>
      <c r="N45" s="16">
        <f>'[3]07'!O47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'[3]07'!B48</f>
        <v>320</v>
      </c>
      <c r="C46" s="16">
        <f>'[3]07'!C48</f>
        <v>0</v>
      </c>
      <c r="D46" s="16">
        <f>'[3]07'!D48</f>
        <v>0</v>
      </c>
      <c r="E46" s="16">
        <f>'[3]07'!E48</f>
        <v>0</v>
      </c>
      <c r="F46" s="16">
        <f>'[3]07'!F48</f>
        <v>1010</v>
      </c>
      <c r="G46" s="16">
        <f>'[3]07'!G48</f>
        <v>0</v>
      </c>
      <c r="H46" s="17">
        <f t="shared" si="27"/>
        <v>1330</v>
      </c>
      <c r="I46" s="15">
        <f>'[3]07'!J48</f>
        <v>270</v>
      </c>
      <c r="J46" s="16">
        <f>'[3]07'!K48</f>
        <v>0</v>
      </c>
      <c r="K46" s="16">
        <f>'[3]07'!L48</f>
        <v>0</v>
      </c>
      <c r="L46" s="16">
        <f>'[3]07'!M48</f>
        <v>0</v>
      </c>
      <c r="M46" s="16">
        <f>'[3]07'!N48</f>
        <v>0</v>
      </c>
      <c r="N46" s="16">
        <f>'[3]07'!O48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'[3]07'!B49</f>
        <v>320</v>
      </c>
      <c r="C47" s="16">
        <f>'[3]07'!C49</f>
        <v>0</v>
      </c>
      <c r="D47" s="16">
        <f>'[3]07'!D49</f>
        <v>0</v>
      </c>
      <c r="E47" s="16">
        <f>'[3]07'!E49</f>
        <v>0</v>
      </c>
      <c r="F47" s="16">
        <f>'[3]07'!F49</f>
        <v>1010</v>
      </c>
      <c r="G47" s="16">
        <f>'[3]07'!G49</f>
        <v>0</v>
      </c>
      <c r="H47" s="17">
        <f t="shared" si="27"/>
        <v>1330</v>
      </c>
      <c r="I47" s="15">
        <f>'[3]07'!J49</f>
        <v>270</v>
      </c>
      <c r="J47" s="16">
        <f>'[3]07'!K49</f>
        <v>0</v>
      </c>
      <c r="K47" s="16">
        <f>'[3]07'!L49</f>
        <v>0</v>
      </c>
      <c r="L47" s="16">
        <f>'[3]07'!M49</f>
        <v>0</v>
      </c>
      <c r="M47" s="16">
        <f>'[3]07'!N49</f>
        <v>0</v>
      </c>
      <c r="N47" s="16">
        <f>'[3]07'!O49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'[3]07'!B50</f>
        <v>320</v>
      </c>
      <c r="C48" s="16">
        <f>'[3]07'!C50</f>
        <v>0</v>
      </c>
      <c r="D48" s="16">
        <f>'[3]07'!D50</f>
        <v>0</v>
      </c>
      <c r="E48" s="16">
        <f>'[3]07'!E50</f>
        <v>0</v>
      </c>
      <c r="F48" s="16">
        <f>'[3]07'!F50</f>
        <v>1010</v>
      </c>
      <c r="G48" s="16">
        <f>'[3]07'!G50</f>
        <v>0</v>
      </c>
      <c r="H48" s="17">
        <f t="shared" si="27"/>
        <v>1330</v>
      </c>
      <c r="I48" s="15">
        <f>'[3]07'!J50</f>
        <v>270</v>
      </c>
      <c r="J48" s="16">
        <f>'[3]07'!K50</f>
        <v>0</v>
      </c>
      <c r="K48" s="16">
        <f>'[3]07'!L50</f>
        <v>0</v>
      </c>
      <c r="L48" s="16">
        <f>'[3]07'!M50</f>
        <v>0</v>
      </c>
      <c r="M48" s="16">
        <f>'[3]07'!N50</f>
        <v>0</v>
      </c>
      <c r="N48" s="16">
        <f>'[3]07'!O50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'[3]07'!B51</f>
        <v>320</v>
      </c>
      <c r="C49" s="16">
        <f>'[3]07'!C51</f>
        <v>0</v>
      </c>
      <c r="D49" s="16">
        <f>'[3]07'!D51</f>
        <v>0</v>
      </c>
      <c r="E49" s="16">
        <f>'[3]07'!E51</f>
        <v>0</v>
      </c>
      <c r="F49" s="16">
        <f>'[3]07'!F51</f>
        <v>1010</v>
      </c>
      <c r="G49" s="16">
        <f>'[3]07'!G51</f>
        <v>0</v>
      </c>
      <c r="H49" s="17">
        <f t="shared" si="27"/>
        <v>1330</v>
      </c>
      <c r="I49" s="15">
        <f>'[3]07'!J51</f>
        <v>270</v>
      </c>
      <c r="J49" s="16">
        <f>'[3]07'!K51</f>
        <v>0</v>
      </c>
      <c r="K49" s="16">
        <f>'[3]07'!L51</f>
        <v>0</v>
      </c>
      <c r="L49" s="16">
        <f>'[3]07'!M51</f>
        <v>0</v>
      </c>
      <c r="M49" s="16">
        <f>'[3]07'!N51</f>
        <v>0</v>
      </c>
      <c r="N49" s="16">
        <f>'[3]07'!O51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'[3]07'!B52</f>
        <v>320</v>
      </c>
      <c r="C50" s="16">
        <f>'[3]07'!C52</f>
        <v>0</v>
      </c>
      <c r="D50" s="16">
        <f>'[3]07'!D52</f>
        <v>0</v>
      </c>
      <c r="E50" s="16">
        <f>'[3]07'!E52</f>
        <v>0</v>
      </c>
      <c r="F50" s="16">
        <f>'[3]07'!F52</f>
        <v>1010</v>
      </c>
      <c r="G50" s="16">
        <f>'[3]07'!G52</f>
        <v>0</v>
      </c>
      <c r="H50" s="17">
        <f t="shared" si="27"/>
        <v>1330</v>
      </c>
      <c r="I50" s="15">
        <f>'[3]07'!J52</f>
        <v>270</v>
      </c>
      <c r="J50" s="16">
        <f>'[3]07'!K52</f>
        <v>0</v>
      </c>
      <c r="K50" s="16">
        <f>'[3]07'!L52</f>
        <v>0</v>
      </c>
      <c r="L50" s="16">
        <f>'[3]07'!M52</f>
        <v>0</v>
      </c>
      <c r="M50" s="16">
        <f>'[3]07'!N52</f>
        <v>0</v>
      </c>
      <c r="N50" s="16">
        <f>'[3]07'!O52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'[3]07'!B53</f>
        <v>320</v>
      </c>
      <c r="C51" s="16">
        <f>'[3]07'!C53</f>
        <v>0</v>
      </c>
      <c r="D51" s="16">
        <f>'[3]07'!D53</f>
        <v>0</v>
      </c>
      <c r="E51" s="16">
        <f>'[3]07'!E53</f>
        <v>0</v>
      </c>
      <c r="F51" s="16">
        <f>'[3]07'!F53</f>
        <v>990</v>
      </c>
      <c r="G51" s="16">
        <f>'[3]07'!G53</f>
        <v>0</v>
      </c>
      <c r="H51" s="17">
        <f t="shared" si="27"/>
        <v>1310</v>
      </c>
      <c r="I51" s="15">
        <f>'[3]07'!J53</f>
        <v>270</v>
      </c>
      <c r="J51" s="16">
        <f>'[3]07'!K53</f>
        <v>0</v>
      </c>
      <c r="K51" s="16">
        <f>'[3]07'!L53</f>
        <v>0</v>
      </c>
      <c r="L51" s="16">
        <f>'[3]07'!M53</f>
        <v>0</v>
      </c>
      <c r="M51" s="16">
        <f>'[3]07'!N53</f>
        <v>0</v>
      </c>
      <c r="N51" s="16">
        <f>'[3]07'!O53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'[3]07'!B54</f>
        <v>320</v>
      </c>
      <c r="C52" s="16">
        <f>'[3]07'!C54</f>
        <v>0</v>
      </c>
      <c r="D52" s="16">
        <f>'[3]07'!D54</f>
        <v>0</v>
      </c>
      <c r="E52" s="16">
        <f>'[3]07'!E54</f>
        <v>0</v>
      </c>
      <c r="F52" s="16">
        <f>'[3]07'!F54</f>
        <v>990</v>
      </c>
      <c r="G52" s="16">
        <f>'[3]07'!G54</f>
        <v>0</v>
      </c>
      <c r="H52" s="17">
        <f t="shared" si="27"/>
        <v>1310</v>
      </c>
      <c r="I52" s="15">
        <f>'[3]07'!J54</f>
        <v>270</v>
      </c>
      <c r="J52" s="16">
        <f>'[3]07'!K54</f>
        <v>0</v>
      </c>
      <c r="K52" s="16">
        <f>'[3]07'!L54</f>
        <v>0</v>
      </c>
      <c r="L52" s="16">
        <f>'[3]07'!M54</f>
        <v>0</v>
      </c>
      <c r="M52" s="16">
        <f>'[3]07'!N54</f>
        <v>0</v>
      </c>
      <c r="N52" s="16">
        <f>'[3]07'!O54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'[3]07'!B55</f>
        <v>320</v>
      </c>
      <c r="C53" s="16">
        <f>'[3]07'!C55</f>
        <v>0</v>
      </c>
      <c r="D53" s="16">
        <f>'[3]07'!D55</f>
        <v>0</v>
      </c>
      <c r="E53" s="16">
        <f>'[3]07'!E55</f>
        <v>0</v>
      </c>
      <c r="F53" s="16">
        <f>'[3]07'!F55</f>
        <v>990</v>
      </c>
      <c r="G53" s="16">
        <f>'[3]07'!G55</f>
        <v>0</v>
      </c>
      <c r="H53" s="17">
        <f t="shared" si="27"/>
        <v>1310</v>
      </c>
      <c r="I53" s="15">
        <f>'[3]07'!J55</f>
        <v>270</v>
      </c>
      <c r="J53" s="16">
        <f>'[3]07'!K55</f>
        <v>0</v>
      </c>
      <c r="K53" s="16">
        <f>'[3]07'!L55</f>
        <v>0</v>
      </c>
      <c r="L53" s="16">
        <f>'[3]07'!M55</f>
        <v>0</v>
      </c>
      <c r="M53" s="16">
        <f>'[3]07'!N55</f>
        <v>0</v>
      </c>
      <c r="N53" s="16">
        <f>'[3]07'!O55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'[3]07'!B56</f>
        <v>320</v>
      </c>
      <c r="C54" s="16">
        <f>'[3]07'!C56</f>
        <v>0</v>
      </c>
      <c r="D54" s="16">
        <f>'[3]07'!D56</f>
        <v>0</v>
      </c>
      <c r="E54" s="16">
        <f>'[3]07'!E56</f>
        <v>0</v>
      </c>
      <c r="F54" s="16">
        <f>'[3]07'!F56</f>
        <v>990</v>
      </c>
      <c r="G54" s="16">
        <f>'[3]07'!G56</f>
        <v>0</v>
      </c>
      <c r="H54" s="17">
        <f t="shared" si="27"/>
        <v>1310</v>
      </c>
      <c r="I54" s="15">
        <f>'[3]07'!J56</f>
        <v>270</v>
      </c>
      <c r="J54" s="16">
        <f>'[3]07'!K56</f>
        <v>0</v>
      </c>
      <c r="K54" s="16">
        <f>'[3]07'!L56</f>
        <v>0</v>
      </c>
      <c r="L54" s="16">
        <f>'[3]07'!M56</f>
        <v>0</v>
      </c>
      <c r="M54" s="16">
        <f>'[3]07'!N56</f>
        <v>0</v>
      </c>
      <c r="N54" s="16">
        <f>'[3]07'!O56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'[3]07'!B57</f>
        <v>320</v>
      </c>
      <c r="C55" s="16">
        <f>'[3]07'!C57</f>
        <v>0</v>
      </c>
      <c r="D55" s="16">
        <f>'[3]07'!D57</f>
        <v>0</v>
      </c>
      <c r="E55" s="16">
        <f>'[3]07'!E57</f>
        <v>0</v>
      </c>
      <c r="F55" s="16">
        <f>'[3]07'!F57</f>
        <v>990</v>
      </c>
      <c r="G55" s="16">
        <f>'[3]07'!G57</f>
        <v>0</v>
      </c>
      <c r="H55" s="17">
        <f t="shared" si="27"/>
        <v>1310</v>
      </c>
      <c r="I55" s="15">
        <f>'[3]07'!J57</f>
        <v>270</v>
      </c>
      <c r="J55" s="16">
        <f>'[3]07'!K57</f>
        <v>0</v>
      </c>
      <c r="K55" s="16">
        <f>'[3]07'!L57</f>
        <v>0</v>
      </c>
      <c r="L55" s="16">
        <f>'[3]07'!M57</f>
        <v>0</v>
      </c>
      <c r="M55" s="16">
        <f>'[3]07'!N57</f>
        <v>0</v>
      </c>
      <c r="N55" s="16">
        <f>'[3]07'!O57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'[3]07'!B58</f>
        <v>320</v>
      </c>
      <c r="C56" s="16">
        <f>'[3]07'!C58</f>
        <v>0</v>
      </c>
      <c r="D56" s="16">
        <f>'[3]07'!D58</f>
        <v>0</v>
      </c>
      <c r="E56" s="16">
        <f>'[3]07'!E58</f>
        <v>0</v>
      </c>
      <c r="F56" s="16">
        <f>'[3]07'!F58</f>
        <v>990</v>
      </c>
      <c r="G56" s="16">
        <f>'[3]07'!G58</f>
        <v>0</v>
      </c>
      <c r="H56" s="17">
        <f t="shared" si="27"/>
        <v>1310</v>
      </c>
      <c r="I56" s="15">
        <f>'[3]07'!J58</f>
        <v>270</v>
      </c>
      <c r="J56" s="16">
        <f>'[3]07'!K58</f>
        <v>0</v>
      </c>
      <c r="K56" s="16">
        <f>'[3]07'!L58</f>
        <v>0</v>
      </c>
      <c r="L56" s="16">
        <f>'[3]07'!M58</f>
        <v>0</v>
      </c>
      <c r="M56" s="16">
        <f>'[3]07'!N58</f>
        <v>0</v>
      </c>
      <c r="N56" s="16">
        <f>'[3]07'!O58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'[3]07'!B59</f>
        <v>320</v>
      </c>
      <c r="C57" s="16">
        <f>'[3]07'!C59</f>
        <v>0</v>
      </c>
      <c r="D57" s="16">
        <f>'[3]07'!D59</f>
        <v>0</v>
      </c>
      <c r="E57" s="16">
        <f>'[3]07'!E59</f>
        <v>0</v>
      </c>
      <c r="F57" s="16">
        <f>'[3]07'!F59</f>
        <v>990</v>
      </c>
      <c r="G57" s="16">
        <f>'[3]07'!G59</f>
        <v>0</v>
      </c>
      <c r="H57" s="17">
        <f t="shared" si="27"/>
        <v>1310</v>
      </c>
      <c r="I57" s="15">
        <f>'[3]07'!J59</f>
        <v>270</v>
      </c>
      <c r="J57" s="16">
        <f>'[3]07'!K59</f>
        <v>0</v>
      </c>
      <c r="K57" s="16">
        <f>'[3]07'!L59</f>
        <v>0</v>
      </c>
      <c r="L57" s="16">
        <f>'[3]07'!M59</f>
        <v>0</v>
      </c>
      <c r="M57" s="16">
        <f>'[3]07'!N59</f>
        <v>0</v>
      </c>
      <c r="N57" s="16">
        <f>'[3]07'!O59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'[3]07'!B60</f>
        <v>320</v>
      </c>
      <c r="C58" s="16">
        <f>'[3]07'!C60</f>
        <v>0</v>
      </c>
      <c r="D58" s="16">
        <f>'[3]07'!D60</f>
        <v>0</v>
      </c>
      <c r="E58" s="16">
        <f>'[3]07'!E60</f>
        <v>0</v>
      </c>
      <c r="F58" s="16">
        <f>'[3]07'!F60</f>
        <v>990</v>
      </c>
      <c r="G58" s="16">
        <f>'[3]07'!G60</f>
        <v>0</v>
      </c>
      <c r="H58" s="17">
        <f t="shared" si="27"/>
        <v>1310</v>
      </c>
      <c r="I58" s="15">
        <f>'[3]07'!J60</f>
        <v>270</v>
      </c>
      <c r="J58" s="16">
        <f>'[3]07'!K60</f>
        <v>0</v>
      </c>
      <c r="K58" s="16">
        <f>'[3]07'!L60</f>
        <v>0</v>
      </c>
      <c r="L58" s="16">
        <f>'[3]07'!M60</f>
        <v>0</v>
      </c>
      <c r="M58" s="16">
        <f>'[3]07'!N60</f>
        <v>0</v>
      </c>
      <c r="N58" s="16">
        <f>'[3]07'!O60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'[3]07'!B61</f>
        <v>320</v>
      </c>
      <c r="C59" s="16">
        <f>'[3]07'!C61</f>
        <v>0</v>
      </c>
      <c r="D59" s="16">
        <f>'[3]07'!D61</f>
        <v>0</v>
      </c>
      <c r="E59" s="16">
        <f>'[3]07'!E61</f>
        <v>0</v>
      </c>
      <c r="F59" s="16">
        <f>'[3]07'!F61</f>
        <v>990</v>
      </c>
      <c r="G59" s="16">
        <f>'[3]07'!G61</f>
        <v>0</v>
      </c>
      <c r="H59" s="17">
        <f t="shared" si="27"/>
        <v>1310</v>
      </c>
      <c r="I59" s="15">
        <f>'[3]07'!J61</f>
        <v>270</v>
      </c>
      <c r="J59" s="16">
        <f>'[3]07'!K61</f>
        <v>0</v>
      </c>
      <c r="K59" s="16">
        <f>'[3]07'!L61</f>
        <v>0</v>
      </c>
      <c r="L59" s="16">
        <f>'[3]07'!M61</f>
        <v>0</v>
      </c>
      <c r="M59" s="16">
        <f>'[3]07'!N61</f>
        <v>0</v>
      </c>
      <c r="N59" s="16">
        <f>'[3]07'!O61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'[3]07'!B62</f>
        <v>320</v>
      </c>
      <c r="C60" s="16">
        <f>'[3]07'!C62</f>
        <v>0</v>
      </c>
      <c r="D60" s="16">
        <f>'[3]07'!D62</f>
        <v>0</v>
      </c>
      <c r="E60" s="16">
        <f>'[3]07'!E62</f>
        <v>0</v>
      </c>
      <c r="F60" s="16">
        <f>'[3]07'!F62</f>
        <v>990</v>
      </c>
      <c r="G60" s="16">
        <f>'[3]07'!G62</f>
        <v>0</v>
      </c>
      <c r="H60" s="17">
        <f t="shared" si="27"/>
        <v>1310</v>
      </c>
      <c r="I60" s="15">
        <f>'[3]07'!J62</f>
        <v>270</v>
      </c>
      <c r="J60" s="16">
        <f>'[3]07'!K62</f>
        <v>0</v>
      </c>
      <c r="K60" s="16">
        <f>'[3]07'!L62</f>
        <v>0</v>
      </c>
      <c r="L60" s="16">
        <f>'[3]07'!M62</f>
        <v>0</v>
      </c>
      <c r="M60" s="16">
        <f>'[3]07'!N62</f>
        <v>0</v>
      </c>
      <c r="N60" s="16">
        <f>'[3]07'!O62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'[3]07'!B63</f>
        <v>320</v>
      </c>
      <c r="C61" s="16">
        <f>'[3]07'!C63</f>
        <v>0</v>
      </c>
      <c r="D61" s="16">
        <f>'[3]07'!D63</f>
        <v>0</v>
      </c>
      <c r="E61" s="16">
        <f>'[3]07'!E63</f>
        <v>0</v>
      </c>
      <c r="F61" s="16">
        <f>'[3]07'!F63</f>
        <v>990</v>
      </c>
      <c r="G61" s="16">
        <f>'[3]07'!G63</f>
        <v>0</v>
      </c>
      <c r="H61" s="17">
        <f t="shared" si="27"/>
        <v>1310</v>
      </c>
      <c r="I61" s="15">
        <f>'[3]07'!J63</f>
        <v>270</v>
      </c>
      <c r="J61" s="16">
        <f>'[3]07'!K63</f>
        <v>0</v>
      </c>
      <c r="K61" s="16">
        <f>'[3]07'!L63</f>
        <v>0</v>
      </c>
      <c r="L61" s="16">
        <f>'[3]07'!M63</f>
        <v>0</v>
      </c>
      <c r="M61" s="16">
        <f>'[3]07'!N63</f>
        <v>0</v>
      </c>
      <c r="N61" s="16">
        <f>'[3]07'!O63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'[3]07'!B64</f>
        <v>320</v>
      </c>
      <c r="C62" s="16">
        <f>'[3]07'!C64</f>
        <v>0</v>
      </c>
      <c r="D62" s="16">
        <f>'[3]07'!D64</f>
        <v>0</v>
      </c>
      <c r="E62" s="16">
        <f>'[3]07'!E64</f>
        <v>0</v>
      </c>
      <c r="F62" s="16">
        <f>'[3]07'!F64</f>
        <v>990</v>
      </c>
      <c r="G62" s="16">
        <f>'[3]07'!G64</f>
        <v>0</v>
      </c>
      <c r="H62" s="17">
        <f t="shared" si="27"/>
        <v>1310</v>
      </c>
      <c r="I62" s="15">
        <f>'[3]07'!J64</f>
        <v>270</v>
      </c>
      <c r="J62" s="16">
        <f>'[3]07'!K64</f>
        <v>0</v>
      </c>
      <c r="K62" s="16">
        <f>'[3]07'!L64</f>
        <v>0</v>
      </c>
      <c r="L62" s="16">
        <f>'[3]07'!M64</f>
        <v>0</v>
      </c>
      <c r="M62" s="16">
        <f>'[3]07'!N64</f>
        <v>0</v>
      </c>
      <c r="N62" s="16">
        <f>'[3]07'!O64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'[3]07'!B65</f>
        <v>320</v>
      </c>
      <c r="C63" s="16">
        <f>'[3]07'!C65</f>
        <v>0</v>
      </c>
      <c r="D63" s="16">
        <f>'[3]07'!D65</f>
        <v>0</v>
      </c>
      <c r="E63" s="16">
        <f>'[3]07'!E65</f>
        <v>0</v>
      </c>
      <c r="F63" s="16">
        <f>'[3]07'!F65</f>
        <v>990</v>
      </c>
      <c r="G63" s="16">
        <f>'[3]07'!G65</f>
        <v>0</v>
      </c>
      <c r="H63" s="17">
        <f t="shared" si="27"/>
        <v>1310</v>
      </c>
      <c r="I63" s="15">
        <f>'[3]07'!J65</f>
        <v>270</v>
      </c>
      <c r="J63" s="16">
        <f>'[3]07'!K65</f>
        <v>0</v>
      </c>
      <c r="K63" s="16">
        <f>'[3]07'!L65</f>
        <v>0</v>
      </c>
      <c r="L63" s="16">
        <f>'[3]07'!M65</f>
        <v>0</v>
      </c>
      <c r="M63" s="16">
        <f>'[3]07'!N65</f>
        <v>0</v>
      </c>
      <c r="N63" s="16">
        <f>'[3]07'!O65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'[3]07'!B66</f>
        <v>320</v>
      </c>
      <c r="C64" s="16">
        <f>'[3]07'!C66</f>
        <v>0</v>
      </c>
      <c r="D64" s="16">
        <f>'[3]07'!D66</f>
        <v>0</v>
      </c>
      <c r="E64" s="16">
        <f>'[3]07'!E66</f>
        <v>0</v>
      </c>
      <c r="F64" s="16">
        <f>'[3]07'!F66</f>
        <v>990</v>
      </c>
      <c r="G64" s="16">
        <f>'[3]07'!G66</f>
        <v>0</v>
      </c>
      <c r="H64" s="17">
        <f t="shared" si="27"/>
        <v>1310</v>
      </c>
      <c r="I64" s="15">
        <f>'[3]07'!J66</f>
        <v>270</v>
      </c>
      <c r="J64" s="16">
        <f>'[3]07'!K66</f>
        <v>0</v>
      </c>
      <c r="K64" s="16">
        <f>'[3]07'!L66</f>
        <v>0</v>
      </c>
      <c r="L64" s="16">
        <f>'[3]07'!M66</f>
        <v>0</v>
      </c>
      <c r="M64" s="16">
        <f>'[3]07'!N66</f>
        <v>0</v>
      </c>
      <c r="N64" s="16">
        <f>'[3]07'!O66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'[3]07'!B67</f>
        <v>320</v>
      </c>
      <c r="C65" s="16">
        <f>'[3]07'!C67</f>
        <v>0</v>
      </c>
      <c r="D65" s="16">
        <f>'[3]07'!D67</f>
        <v>0</v>
      </c>
      <c r="E65" s="16">
        <f>'[3]07'!E67</f>
        <v>0</v>
      </c>
      <c r="F65" s="16">
        <f>'[3]07'!F67</f>
        <v>990</v>
      </c>
      <c r="G65" s="16">
        <f>'[3]07'!G67</f>
        <v>0</v>
      </c>
      <c r="H65" s="17">
        <f t="shared" si="27"/>
        <v>1310</v>
      </c>
      <c r="I65" s="15">
        <f>'[3]07'!J67</f>
        <v>270</v>
      </c>
      <c r="J65" s="16">
        <f>'[3]07'!K67</f>
        <v>0</v>
      </c>
      <c r="K65" s="16">
        <f>'[3]07'!L67</f>
        <v>0</v>
      </c>
      <c r="L65" s="16">
        <f>'[3]07'!M67</f>
        <v>0</v>
      </c>
      <c r="M65" s="16">
        <f>'[3]07'!N67</f>
        <v>0</v>
      </c>
      <c r="N65" s="16">
        <f>'[3]07'!O67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'[3]07'!B68</f>
        <v>320</v>
      </c>
      <c r="C66" s="16">
        <f>'[3]07'!C68</f>
        <v>0</v>
      </c>
      <c r="D66" s="16">
        <f>'[3]07'!D68</f>
        <v>0</v>
      </c>
      <c r="E66" s="16">
        <f>'[3]07'!E68</f>
        <v>0</v>
      </c>
      <c r="F66" s="16">
        <f>'[3]07'!F68</f>
        <v>990</v>
      </c>
      <c r="G66" s="16">
        <f>'[3]07'!G68</f>
        <v>0</v>
      </c>
      <c r="H66" s="17">
        <f t="shared" si="27"/>
        <v>1310</v>
      </c>
      <c r="I66" s="15">
        <f>'[3]07'!J68</f>
        <v>270</v>
      </c>
      <c r="J66" s="16">
        <f>'[3]07'!K68</f>
        <v>0</v>
      </c>
      <c r="K66" s="16">
        <f>'[3]07'!L68</f>
        <v>0</v>
      </c>
      <c r="L66" s="16">
        <f>'[3]07'!M68</f>
        <v>0</v>
      </c>
      <c r="M66" s="16">
        <f>'[3]07'!N68</f>
        <v>0</v>
      </c>
      <c r="N66" s="16">
        <f>'[3]07'!O68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'[3]07'!B69</f>
        <v>320</v>
      </c>
      <c r="C67" s="16">
        <f>'[3]07'!C69</f>
        <v>0</v>
      </c>
      <c r="D67" s="16">
        <f>'[3]07'!D69</f>
        <v>0</v>
      </c>
      <c r="E67" s="16">
        <f>'[3]07'!E69</f>
        <v>0</v>
      </c>
      <c r="F67" s="16">
        <f>'[3]07'!F69</f>
        <v>990</v>
      </c>
      <c r="G67" s="16">
        <f>'[3]07'!G69</f>
        <v>0</v>
      </c>
      <c r="H67" s="17">
        <f t="shared" si="27"/>
        <v>1310</v>
      </c>
      <c r="I67" s="15">
        <f>'[3]07'!J69</f>
        <v>270</v>
      </c>
      <c r="J67" s="16">
        <f>'[3]07'!K69</f>
        <v>0</v>
      </c>
      <c r="K67" s="16">
        <f>'[3]07'!L69</f>
        <v>0</v>
      </c>
      <c r="L67" s="16">
        <f>'[3]07'!M69</f>
        <v>0</v>
      </c>
      <c r="M67" s="16">
        <f>'[3]07'!N69</f>
        <v>0</v>
      </c>
      <c r="N67" s="16">
        <f>'[3]07'!O69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'[3]07'!B70</f>
        <v>320</v>
      </c>
      <c r="C68" s="16">
        <f>'[3]07'!C70</f>
        <v>0</v>
      </c>
      <c r="D68" s="16">
        <f>'[3]07'!D70</f>
        <v>0</v>
      </c>
      <c r="E68" s="16">
        <f>'[3]07'!E70</f>
        <v>0</v>
      </c>
      <c r="F68" s="16">
        <f>'[3]07'!F70</f>
        <v>990</v>
      </c>
      <c r="G68" s="16">
        <f>'[3]07'!G70</f>
        <v>0</v>
      </c>
      <c r="H68" s="17">
        <f t="shared" si="27"/>
        <v>1310</v>
      </c>
      <c r="I68" s="15">
        <f>'[3]07'!J70</f>
        <v>270</v>
      </c>
      <c r="J68" s="16">
        <f>'[3]07'!K70</f>
        <v>0</v>
      </c>
      <c r="K68" s="16">
        <f>'[3]07'!L70</f>
        <v>0</v>
      </c>
      <c r="L68" s="16">
        <f>'[3]07'!M70</f>
        <v>0</v>
      </c>
      <c r="M68" s="16">
        <f>'[3]07'!N70</f>
        <v>0</v>
      </c>
      <c r="N68" s="16">
        <f>'[3]07'!O70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'[3]07'!B71</f>
        <v>320</v>
      </c>
      <c r="C69" s="16">
        <f>'[3]07'!C71</f>
        <v>0</v>
      </c>
      <c r="D69" s="16">
        <f>'[3]07'!D71</f>
        <v>0</v>
      </c>
      <c r="E69" s="16">
        <f>'[3]07'!E71</f>
        <v>0</v>
      </c>
      <c r="F69" s="16">
        <f>'[3]07'!F71</f>
        <v>990</v>
      </c>
      <c r="G69" s="16">
        <f>'[3]07'!G71</f>
        <v>0</v>
      </c>
      <c r="H69" s="17">
        <f t="shared" ref="H69:H98" si="59">SUM(B69:G69)</f>
        <v>1310</v>
      </c>
      <c r="I69" s="15">
        <f>'[3]07'!J71</f>
        <v>270</v>
      </c>
      <c r="J69" s="16">
        <f>'[3]07'!K71</f>
        <v>0</v>
      </c>
      <c r="K69" s="16">
        <f>'[3]07'!L71</f>
        <v>0</v>
      </c>
      <c r="L69" s="16">
        <f>'[3]07'!M71</f>
        <v>0</v>
      </c>
      <c r="M69" s="16">
        <f>'[3]07'!N71</f>
        <v>0</v>
      </c>
      <c r="N69" s="16">
        <f>'[3]07'!O71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'[3]07'!B72</f>
        <v>320</v>
      </c>
      <c r="C70" s="16">
        <f>'[3]07'!C72</f>
        <v>0</v>
      </c>
      <c r="D70" s="16">
        <f>'[3]07'!D72</f>
        <v>0</v>
      </c>
      <c r="E70" s="16">
        <f>'[3]07'!E72</f>
        <v>0</v>
      </c>
      <c r="F70" s="16">
        <f>'[3]07'!F72</f>
        <v>990</v>
      </c>
      <c r="G70" s="16">
        <f>'[3]07'!G72</f>
        <v>0</v>
      </c>
      <c r="H70" s="17">
        <f t="shared" si="59"/>
        <v>1310</v>
      </c>
      <c r="I70" s="15">
        <f>'[3]07'!J72</f>
        <v>270</v>
      </c>
      <c r="J70" s="16">
        <f>'[3]07'!K72</f>
        <v>0</v>
      </c>
      <c r="K70" s="16">
        <f>'[3]07'!L72</f>
        <v>0</v>
      </c>
      <c r="L70" s="16">
        <f>'[3]07'!M72</f>
        <v>0</v>
      </c>
      <c r="M70" s="16">
        <f>'[3]07'!N72</f>
        <v>0</v>
      </c>
      <c r="N70" s="16">
        <f>'[3]07'!O72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'[3]07'!B73</f>
        <v>320</v>
      </c>
      <c r="C71" s="16">
        <f>'[3]07'!C73</f>
        <v>0</v>
      </c>
      <c r="D71" s="16">
        <f>'[3]07'!D73</f>
        <v>0</v>
      </c>
      <c r="E71" s="16">
        <f>'[3]07'!E73</f>
        <v>0</v>
      </c>
      <c r="F71" s="16">
        <f>'[3]07'!F73</f>
        <v>990</v>
      </c>
      <c r="G71" s="16">
        <f>'[3]07'!G73</f>
        <v>0</v>
      </c>
      <c r="H71" s="17">
        <f t="shared" si="59"/>
        <v>1310</v>
      </c>
      <c r="I71" s="15">
        <f>'[3]07'!J73</f>
        <v>270</v>
      </c>
      <c r="J71" s="16">
        <f>'[3]07'!K73</f>
        <v>0</v>
      </c>
      <c r="K71" s="16">
        <f>'[3]07'!L73</f>
        <v>0</v>
      </c>
      <c r="L71" s="16">
        <f>'[3]07'!M73</f>
        <v>0</v>
      </c>
      <c r="M71" s="16">
        <f>'[3]07'!N73</f>
        <v>0</v>
      </c>
      <c r="N71" s="16">
        <f>'[3]07'!O73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'[3]07'!B74</f>
        <v>320</v>
      </c>
      <c r="C72" s="16">
        <f>'[3]07'!C74</f>
        <v>0</v>
      </c>
      <c r="D72" s="16">
        <f>'[3]07'!D74</f>
        <v>0</v>
      </c>
      <c r="E72" s="16">
        <f>'[3]07'!E74</f>
        <v>0</v>
      </c>
      <c r="F72" s="16">
        <f>'[3]07'!F74</f>
        <v>990</v>
      </c>
      <c r="G72" s="16">
        <f>'[3]07'!G74</f>
        <v>0</v>
      </c>
      <c r="H72" s="17">
        <f t="shared" si="59"/>
        <v>1310</v>
      </c>
      <c r="I72" s="15">
        <f>'[3]07'!J74</f>
        <v>270</v>
      </c>
      <c r="J72" s="16">
        <f>'[3]07'!K74</f>
        <v>0</v>
      </c>
      <c r="K72" s="16">
        <f>'[3]07'!L74</f>
        <v>0</v>
      </c>
      <c r="L72" s="16">
        <f>'[3]07'!M74</f>
        <v>0</v>
      </c>
      <c r="M72" s="16">
        <f>'[3]07'!N74</f>
        <v>0</v>
      </c>
      <c r="N72" s="16">
        <f>'[3]07'!O74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'[3]07'!B75</f>
        <v>320</v>
      </c>
      <c r="C73" s="16">
        <f>'[3]07'!C75</f>
        <v>0</v>
      </c>
      <c r="D73" s="16">
        <f>'[3]07'!D75</f>
        <v>0</v>
      </c>
      <c r="E73" s="16">
        <f>'[3]07'!E75</f>
        <v>0</v>
      </c>
      <c r="F73" s="16">
        <f>'[3]07'!F75</f>
        <v>990</v>
      </c>
      <c r="G73" s="16">
        <f>'[3]07'!G75</f>
        <v>0</v>
      </c>
      <c r="H73" s="17">
        <f t="shared" si="59"/>
        <v>1310</v>
      </c>
      <c r="I73" s="15">
        <f>'[3]07'!J75</f>
        <v>270</v>
      </c>
      <c r="J73" s="16">
        <f>'[3]07'!K75</f>
        <v>0</v>
      </c>
      <c r="K73" s="16">
        <f>'[3]07'!L75</f>
        <v>0</v>
      </c>
      <c r="L73" s="16">
        <f>'[3]07'!M75</f>
        <v>0</v>
      </c>
      <c r="M73" s="16">
        <f>'[3]07'!N75</f>
        <v>0</v>
      </c>
      <c r="N73" s="16">
        <f>'[3]07'!O75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26.12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26.12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211.88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211.88</v>
      </c>
      <c r="AT73" s="8">
        <v>26.12</v>
      </c>
      <c r="AU73" s="8">
        <v>32</v>
      </c>
      <c r="AW73" s="205">
        <v>26.12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26.12</v>
      </c>
      <c r="BD73" s="205">
        <v>32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32</v>
      </c>
      <c r="BL73" s="8">
        <f t="shared" si="53"/>
        <v>26.12</v>
      </c>
      <c r="BM73" s="8">
        <f t="shared" si="54"/>
        <v>32</v>
      </c>
      <c r="BN73" s="8">
        <f t="shared" si="55"/>
        <v>26.12</v>
      </c>
      <c r="BO73" s="8">
        <f t="shared" si="56"/>
        <v>32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'[3]07'!B76</f>
        <v>320</v>
      </c>
      <c r="C74" s="16">
        <f>'[3]07'!C76</f>
        <v>0</v>
      </c>
      <c r="D74" s="16">
        <f>'[3]07'!D76</f>
        <v>0</v>
      </c>
      <c r="E74" s="16">
        <f>'[3]07'!E76</f>
        <v>0</v>
      </c>
      <c r="F74" s="16">
        <f>'[3]07'!F76</f>
        <v>990</v>
      </c>
      <c r="G74" s="16">
        <f>'[3]07'!G76</f>
        <v>0</v>
      </c>
      <c r="H74" s="17">
        <f t="shared" si="59"/>
        <v>1310</v>
      </c>
      <c r="I74" s="15">
        <f>'[3]07'!J76</f>
        <v>270</v>
      </c>
      <c r="J74" s="16">
        <f>'[3]07'!K76</f>
        <v>0</v>
      </c>
      <c r="K74" s="16">
        <f>'[3]07'!L76</f>
        <v>0</v>
      </c>
      <c r="L74" s="16">
        <f>'[3]07'!M76</f>
        <v>0</v>
      </c>
      <c r="M74" s="16">
        <f>'[3]07'!N76</f>
        <v>0</v>
      </c>
      <c r="N74" s="16">
        <f>'[3]07'!O76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12.6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12.6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225.39999999999998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225.39999999999998</v>
      </c>
      <c r="AT74" s="8">
        <v>12.6</v>
      </c>
      <c r="AU74" s="8">
        <v>32</v>
      </c>
      <c r="AW74" s="205">
        <v>12.6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12.6</v>
      </c>
      <c r="BD74" s="205">
        <v>32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32</v>
      </c>
      <c r="BL74" s="8">
        <f t="shared" si="53"/>
        <v>12.6</v>
      </c>
      <c r="BM74" s="8">
        <f t="shared" si="54"/>
        <v>32</v>
      </c>
      <c r="BN74" s="8">
        <f t="shared" si="55"/>
        <v>12.6</v>
      </c>
      <c r="BO74" s="8">
        <f t="shared" si="56"/>
        <v>32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'[3]07'!B77</f>
        <v>320</v>
      </c>
      <c r="C75" s="16">
        <f>'[3]07'!C77</f>
        <v>0</v>
      </c>
      <c r="D75" s="16">
        <f>'[3]07'!D77</f>
        <v>0</v>
      </c>
      <c r="E75" s="16">
        <f>'[3]07'!E77</f>
        <v>0</v>
      </c>
      <c r="F75" s="16">
        <f>'[3]07'!F77</f>
        <v>1000</v>
      </c>
      <c r="G75" s="16">
        <f>'[3]07'!G77</f>
        <v>0</v>
      </c>
      <c r="H75" s="17">
        <f t="shared" si="59"/>
        <v>1320</v>
      </c>
      <c r="I75" s="15">
        <f>'[3]07'!J77</f>
        <v>310</v>
      </c>
      <c r="J75" s="16">
        <f>'[3]07'!K77</f>
        <v>0</v>
      </c>
      <c r="K75" s="16">
        <f>'[3]07'!L77</f>
        <v>0</v>
      </c>
      <c r="L75" s="16">
        <f>'[3]07'!M77</f>
        <v>0</v>
      </c>
      <c r="M75" s="16">
        <f>'[3]07'!N77</f>
        <v>0</v>
      </c>
      <c r="N75" s="16">
        <f>'[3]07'!O77</f>
        <v>0</v>
      </c>
      <c r="O75" s="17">
        <f t="shared" si="60"/>
        <v>310</v>
      </c>
      <c r="P75" s="18">
        <f>frq!C75</f>
        <v>1</v>
      </c>
      <c r="Q75" s="15">
        <f t="shared" si="33"/>
        <v>310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310</v>
      </c>
      <c r="X75" s="8">
        <f t="shared" si="36"/>
        <v>31.41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31.41</v>
      </c>
      <c r="AE75" s="8">
        <f t="shared" si="43"/>
        <v>31.41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31.41</v>
      </c>
      <c r="AL75" s="8">
        <f t="shared" si="35"/>
        <v>247.17999999999998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247.17999999999998</v>
      </c>
      <c r="AT75" s="8">
        <v>31.41</v>
      </c>
      <c r="AU75" s="8">
        <v>31.41</v>
      </c>
      <c r="AW75" s="205">
        <v>31.41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31.41</v>
      </c>
      <c r="BD75" s="205">
        <v>31.41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31.41</v>
      </c>
      <c r="BL75" s="8">
        <f t="shared" si="53"/>
        <v>31.41</v>
      </c>
      <c r="BM75" s="8">
        <f t="shared" si="54"/>
        <v>31.41</v>
      </c>
      <c r="BN75" s="8">
        <f t="shared" si="55"/>
        <v>31.41</v>
      </c>
      <c r="BO75" s="8">
        <f t="shared" si="56"/>
        <v>31.41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'[3]07'!B78</f>
        <v>320</v>
      </c>
      <c r="C76" s="16">
        <f>'[3]07'!C78</f>
        <v>0</v>
      </c>
      <c r="D76" s="16">
        <f>'[3]07'!D78</f>
        <v>0</v>
      </c>
      <c r="E76" s="16">
        <f>'[3]07'!E78</f>
        <v>0</v>
      </c>
      <c r="F76" s="16">
        <f>'[3]07'!F78</f>
        <v>1000</v>
      </c>
      <c r="G76" s="16">
        <f>'[3]07'!G78</f>
        <v>0</v>
      </c>
      <c r="H76" s="17">
        <f t="shared" si="59"/>
        <v>1320</v>
      </c>
      <c r="I76" s="15">
        <f>'[3]07'!J78</f>
        <v>310</v>
      </c>
      <c r="J76" s="16">
        <f>'[3]07'!K78</f>
        <v>0</v>
      </c>
      <c r="K76" s="16">
        <f>'[3]07'!L78</f>
        <v>0</v>
      </c>
      <c r="L76" s="16">
        <f>'[3]07'!M78</f>
        <v>0</v>
      </c>
      <c r="M76" s="16">
        <f>'[3]07'!N78</f>
        <v>0</v>
      </c>
      <c r="N76" s="16">
        <f>'[3]07'!O78</f>
        <v>0</v>
      </c>
      <c r="O76" s="17">
        <f t="shared" si="60"/>
        <v>310</v>
      </c>
      <c r="P76" s="18">
        <f>frq!C76</f>
        <v>1</v>
      </c>
      <c r="Q76" s="15">
        <f t="shared" si="33"/>
        <v>310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310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</v>
      </c>
      <c r="AE76" s="8">
        <f t="shared" si="43"/>
        <v>31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</v>
      </c>
      <c r="AL76" s="8">
        <f t="shared" si="35"/>
        <v>248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</v>
      </c>
      <c r="AT76" s="8">
        <v>31</v>
      </c>
      <c r="AU76" s="8">
        <v>31</v>
      </c>
      <c r="AW76" s="205">
        <v>31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31</v>
      </c>
      <c r="BD76" s="205">
        <v>31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31</v>
      </c>
      <c r="BL76" s="8">
        <f t="shared" si="53"/>
        <v>31</v>
      </c>
      <c r="BM76" s="8">
        <f t="shared" si="54"/>
        <v>31</v>
      </c>
      <c r="BN76" s="8">
        <f t="shared" si="55"/>
        <v>31</v>
      </c>
      <c r="BO76" s="8">
        <f t="shared" si="56"/>
        <v>31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'[3]07'!B79</f>
        <v>320</v>
      </c>
      <c r="C77" s="16">
        <f>'[3]07'!C79</f>
        <v>0</v>
      </c>
      <c r="D77" s="16">
        <f>'[3]07'!D79</f>
        <v>0</v>
      </c>
      <c r="E77" s="16">
        <f>'[3]07'!E79</f>
        <v>0</v>
      </c>
      <c r="F77" s="16">
        <f>'[3]07'!F79</f>
        <v>1000</v>
      </c>
      <c r="G77" s="16">
        <f>'[3]07'!G79</f>
        <v>0</v>
      </c>
      <c r="H77" s="17">
        <f t="shared" si="59"/>
        <v>1320</v>
      </c>
      <c r="I77" s="15">
        <f>'[3]07'!J79</f>
        <v>310</v>
      </c>
      <c r="J77" s="16">
        <f>'[3]07'!K79</f>
        <v>0</v>
      </c>
      <c r="K77" s="16">
        <f>'[3]07'!L79</f>
        <v>0</v>
      </c>
      <c r="L77" s="16">
        <f>'[3]07'!M79</f>
        <v>0</v>
      </c>
      <c r="M77" s="16">
        <f>'[3]07'!N79</f>
        <v>0</v>
      </c>
      <c r="N77" s="16">
        <f>'[3]07'!O79</f>
        <v>0</v>
      </c>
      <c r="O77" s="17">
        <f t="shared" si="60"/>
        <v>310</v>
      </c>
      <c r="P77" s="18">
        <f>frq!C77</f>
        <v>1</v>
      </c>
      <c r="Q77" s="15">
        <f t="shared" si="33"/>
        <v>310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310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</v>
      </c>
      <c r="AE77" s="8">
        <f t="shared" si="43"/>
        <v>31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</v>
      </c>
      <c r="AL77" s="8">
        <f t="shared" si="35"/>
        <v>248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</v>
      </c>
      <c r="AT77" s="8">
        <v>31</v>
      </c>
      <c r="AU77" s="8">
        <v>31</v>
      </c>
      <c r="AW77" s="205">
        <v>31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31</v>
      </c>
      <c r="BD77" s="205">
        <v>31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31</v>
      </c>
      <c r="BL77" s="8">
        <f t="shared" si="53"/>
        <v>31</v>
      </c>
      <c r="BM77" s="8">
        <f t="shared" si="54"/>
        <v>31</v>
      </c>
      <c r="BN77" s="8">
        <f t="shared" si="55"/>
        <v>31</v>
      </c>
      <c r="BO77" s="8">
        <f t="shared" si="56"/>
        <v>31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'[3]07'!B80</f>
        <v>320</v>
      </c>
      <c r="C78" s="16">
        <f>'[3]07'!C80</f>
        <v>0</v>
      </c>
      <c r="D78" s="16">
        <f>'[3]07'!D80</f>
        <v>0</v>
      </c>
      <c r="E78" s="16">
        <f>'[3]07'!E80</f>
        <v>0</v>
      </c>
      <c r="F78" s="16">
        <f>'[3]07'!F80</f>
        <v>1000</v>
      </c>
      <c r="G78" s="16">
        <f>'[3]07'!G80</f>
        <v>0</v>
      </c>
      <c r="H78" s="17">
        <f t="shared" si="59"/>
        <v>1320</v>
      </c>
      <c r="I78" s="15">
        <f>'[3]07'!J80</f>
        <v>310</v>
      </c>
      <c r="J78" s="16">
        <f>'[3]07'!K80</f>
        <v>0</v>
      </c>
      <c r="K78" s="16">
        <f>'[3]07'!L80</f>
        <v>0</v>
      </c>
      <c r="L78" s="16">
        <f>'[3]07'!M80</f>
        <v>0</v>
      </c>
      <c r="M78" s="16">
        <f>'[3]07'!N80</f>
        <v>0</v>
      </c>
      <c r="N78" s="16">
        <f>'[3]07'!O80</f>
        <v>0</v>
      </c>
      <c r="O78" s="17">
        <f t="shared" si="60"/>
        <v>310</v>
      </c>
      <c r="P78" s="18">
        <f>frq!C78</f>
        <v>1</v>
      </c>
      <c r="Q78" s="15">
        <f t="shared" si="33"/>
        <v>310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310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</v>
      </c>
      <c r="AE78" s="8">
        <f t="shared" si="43"/>
        <v>31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</v>
      </c>
      <c r="AL78" s="8">
        <f t="shared" si="35"/>
        <v>248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</v>
      </c>
      <c r="AT78" s="8">
        <v>31</v>
      </c>
      <c r="AU78" s="8">
        <v>31</v>
      </c>
      <c r="AW78" s="205">
        <v>31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31</v>
      </c>
      <c r="BD78" s="205">
        <v>31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31</v>
      </c>
      <c r="BL78" s="8">
        <f t="shared" si="53"/>
        <v>31</v>
      </c>
      <c r="BM78" s="8">
        <f t="shared" si="54"/>
        <v>31</v>
      </c>
      <c r="BN78" s="8">
        <f t="shared" si="55"/>
        <v>31</v>
      </c>
      <c r="BO78" s="8">
        <f t="shared" si="56"/>
        <v>31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'[3]07'!B81</f>
        <v>320</v>
      </c>
      <c r="C79" s="16">
        <f>'[3]07'!C81</f>
        <v>0</v>
      </c>
      <c r="D79" s="16">
        <f>'[3]07'!D81</f>
        <v>0</v>
      </c>
      <c r="E79" s="16">
        <f>'[3]07'!E81</f>
        <v>0</v>
      </c>
      <c r="F79" s="16">
        <f>'[3]07'!F81</f>
        <v>1000</v>
      </c>
      <c r="G79" s="16">
        <f>'[3]07'!G81</f>
        <v>0</v>
      </c>
      <c r="H79" s="17">
        <f t="shared" si="59"/>
        <v>1320</v>
      </c>
      <c r="I79" s="15">
        <f>'[3]07'!J81</f>
        <v>310</v>
      </c>
      <c r="J79" s="16">
        <f>'[3]07'!K81</f>
        <v>0</v>
      </c>
      <c r="K79" s="16">
        <f>'[3]07'!L81</f>
        <v>0</v>
      </c>
      <c r="L79" s="16">
        <f>'[3]07'!M81</f>
        <v>0</v>
      </c>
      <c r="M79" s="16">
        <f>'[3]07'!N81</f>
        <v>0</v>
      </c>
      <c r="N79" s="16">
        <f>'[3]07'!O81</f>
        <v>0</v>
      </c>
      <c r="O79" s="17">
        <f t="shared" si="60"/>
        <v>310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310</v>
      </c>
      <c r="X79" s="8">
        <f t="shared" si="36"/>
        <v>31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</v>
      </c>
      <c r="AE79" s="8">
        <f t="shared" si="43"/>
        <v>31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</v>
      </c>
      <c r="AL79" s="8">
        <f t="shared" si="35"/>
        <v>248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248</v>
      </c>
      <c r="AT79" s="8">
        <v>31</v>
      </c>
      <c r="AU79" s="8">
        <v>31</v>
      </c>
      <c r="AW79" s="205">
        <v>31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31</v>
      </c>
      <c r="BD79" s="205">
        <v>31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31</v>
      </c>
      <c r="BL79" s="8">
        <f t="shared" si="53"/>
        <v>31</v>
      </c>
      <c r="BM79" s="8">
        <f t="shared" si="54"/>
        <v>31</v>
      </c>
      <c r="BN79" s="8">
        <f t="shared" si="55"/>
        <v>31</v>
      </c>
      <c r="BO79" s="8">
        <f t="shared" si="56"/>
        <v>31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'[3]07'!B82</f>
        <v>320</v>
      </c>
      <c r="C80" s="16">
        <f>'[3]07'!C82</f>
        <v>0</v>
      </c>
      <c r="D80" s="16">
        <f>'[3]07'!D82</f>
        <v>0</v>
      </c>
      <c r="E80" s="16">
        <f>'[3]07'!E82</f>
        <v>0</v>
      </c>
      <c r="F80" s="16">
        <f>'[3]07'!F82</f>
        <v>1000</v>
      </c>
      <c r="G80" s="16">
        <f>'[3]07'!G82</f>
        <v>0</v>
      </c>
      <c r="H80" s="17">
        <f t="shared" si="59"/>
        <v>1320</v>
      </c>
      <c r="I80" s="15">
        <f>'[3]07'!J82</f>
        <v>310</v>
      </c>
      <c r="J80" s="16">
        <f>'[3]07'!K82</f>
        <v>0</v>
      </c>
      <c r="K80" s="16">
        <f>'[3]07'!L82</f>
        <v>0</v>
      </c>
      <c r="L80" s="16">
        <f>'[3]07'!M82</f>
        <v>0</v>
      </c>
      <c r="M80" s="16">
        <f>'[3]07'!N82</f>
        <v>0</v>
      </c>
      <c r="N80" s="16">
        <f>'[3]07'!O82</f>
        <v>0</v>
      </c>
      <c r="O80" s="17">
        <f t="shared" si="60"/>
        <v>310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310</v>
      </c>
      <c r="X80" s="8">
        <f t="shared" si="36"/>
        <v>31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</v>
      </c>
      <c r="AE80" s="8">
        <f t="shared" si="43"/>
        <v>31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</v>
      </c>
      <c r="AL80" s="8">
        <f t="shared" si="35"/>
        <v>248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248</v>
      </c>
      <c r="AT80" s="8">
        <v>31</v>
      </c>
      <c r="AU80" s="8">
        <v>31</v>
      </c>
      <c r="AW80" s="205">
        <v>31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31</v>
      </c>
      <c r="BD80" s="205">
        <v>31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31</v>
      </c>
      <c r="BL80" s="8">
        <f t="shared" si="53"/>
        <v>31</v>
      </c>
      <c r="BM80" s="8">
        <f t="shared" si="54"/>
        <v>31</v>
      </c>
      <c r="BN80" s="8">
        <f t="shared" si="55"/>
        <v>31</v>
      </c>
      <c r="BO80" s="8">
        <f t="shared" si="56"/>
        <v>31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'[3]07'!B83</f>
        <v>320</v>
      </c>
      <c r="C81" s="16">
        <f>'[3]07'!C83</f>
        <v>0</v>
      </c>
      <c r="D81" s="16">
        <f>'[3]07'!D83</f>
        <v>0</v>
      </c>
      <c r="E81" s="16">
        <f>'[3]07'!E83</f>
        <v>0</v>
      </c>
      <c r="F81" s="16">
        <f>'[3]07'!F83</f>
        <v>1000</v>
      </c>
      <c r="G81" s="16">
        <f>'[3]07'!G83</f>
        <v>0</v>
      </c>
      <c r="H81" s="17">
        <f t="shared" si="59"/>
        <v>1320</v>
      </c>
      <c r="I81" s="15">
        <f>'[3]07'!J83</f>
        <v>270</v>
      </c>
      <c r="J81" s="16">
        <f>'[3]07'!K83</f>
        <v>0</v>
      </c>
      <c r="K81" s="16">
        <f>'[3]07'!L83</f>
        <v>0</v>
      </c>
      <c r="L81" s="16">
        <f>'[3]07'!M83</f>
        <v>0</v>
      </c>
      <c r="M81" s="16">
        <f>'[3]07'!N83</f>
        <v>0</v>
      </c>
      <c r="N81" s="16">
        <f>'[3]07'!O83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206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206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'[3]07'!B84</f>
        <v>320</v>
      </c>
      <c r="C82" s="16">
        <f>'[3]07'!C84</f>
        <v>0</v>
      </c>
      <c r="D82" s="16">
        <f>'[3]07'!D84</f>
        <v>0</v>
      </c>
      <c r="E82" s="16">
        <f>'[3]07'!E84</f>
        <v>0</v>
      </c>
      <c r="F82" s="16">
        <f>'[3]07'!F84</f>
        <v>1000</v>
      </c>
      <c r="G82" s="16">
        <f>'[3]07'!G84</f>
        <v>0</v>
      </c>
      <c r="H82" s="17">
        <f t="shared" si="59"/>
        <v>1320</v>
      </c>
      <c r="I82" s="15">
        <f>'[3]07'!J84</f>
        <v>270</v>
      </c>
      <c r="J82" s="16">
        <f>'[3]07'!K84</f>
        <v>0</v>
      </c>
      <c r="K82" s="16">
        <f>'[3]07'!L84</f>
        <v>0</v>
      </c>
      <c r="L82" s="16">
        <f>'[3]07'!M84</f>
        <v>0</v>
      </c>
      <c r="M82" s="16">
        <f>'[3]07'!N84</f>
        <v>0</v>
      </c>
      <c r="N82" s="16">
        <f>'[3]07'!O84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206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206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'[3]07'!B85</f>
        <v>320</v>
      </c>
      <c r="C83" s="16">
        <f>'[3]07'!C85</f>
        <v>0</v>
      </c>
      <c r="D83" s="16">
        <f>'[3]07'!D85</f>
        <v>0</v>
      </c>
      <c r="E83" s="16">
        <f>'[3]07'!E85</f>
        <v>0</v>
      </c>
      <c r="F83" s="16">
        <f>'[3]07'!F85</f>
        <v>1000</v>
      </c>
      <c r="G83" s="16">
        <f>'[3]07'!G85</f>
        <v>0</v>
      </c>
      <c r="H83" s="17">
        <f t="shared" si="59"/>
        <v>1320</v>
      </c>
      <c r="I83" s="15">
        <f>'[3]07'!J85</f>
        <v>270</v>
      </c>
      <c r="J83" s="16">
        <f>'[3]07'!K85</f>
        <v>0</v>
      </c>
      <c r="K83" s="16">
        <f>'[3]07'!L85</f>
        <v>0</v>
      </c>
      <c r="L83" s="16">
        <f>'[3]07'!M85</f>
        <v>0</v>
      </c>
      <c r="M83" s="16">
        <f>'[3]07'!N85</f>
        <v>0</v>
      </c>
      <c r="N83" s="16">
        <f>'[3]07'!O85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206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206</v>
      </c>
      <c r="AT83" s="8">
        <v>32</v>
      </c>
      <c r="AU83" s="8">
        <v>32</v>
      </c>
      <c r="AW83" s="205">
        <v>32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32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'[3]07'!B86</f>
        <v>320</v>
      </c>
      <c r="C84" s="16">
        <f>'[3]07'!C86</f>
        <v>0</v>
      </c>
      <c r="D84" s="16">
        <f>'[3]07'!D86</f>
        <v>0</v>
      </c>
      <c r="E84" s="16">
        <f>'[3]07'!E86</f>
        <v>0</v>
      </c>
      <c r="F84" s="16">
        <f>'[3]07'!F86</f>
        <v>1000</v>
      </c>
      <c r="G84" s="16">
        <f>'[3]07'!G86</f>
        <v>0</v>
      </c>
      <c r="H84" s="17">
        <f t="shared" si="59"/>
        <v>1320</v>
      </c>
      <c r="I84" s="15">
        <f>'[3]07'!J86</f>
        <v>270</v>
      </c>
      <c r="J84" s="16">
        <f>'[3]07'!K86</f>
        <v>0</v>
      </c>
      <c r="K84" s="16">
        <f>'[3]07'!L86</f>
        <v>0</v>
      </c>
      <c r="L84" s="16">
        <f>'[3]07'!M86</f>
        <v>0</v>
      </c>
      <c r="M84" s="16">
        <f>'[3]07'!N86</f>
        <v>0</v>
      </c>
      <c r="N84" s="16">
        <f>'[3]07'!O86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206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206</v>
      </c>
      <c r="AT84" s="8">
        <v>32</v>
      </c>
      <c r="AU84" s="8">
        <v>32</v>
      </c>
      <c r="AW84" s="205">
        <v>32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32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'[3]07'!B87</f>
        <v>320</v>
      </c>
      <c r="C85" s="16">
        <f>'[3]07'!C87</f>
        <v>0</v>
      </c>
      <c r="D85" s="16">
        <f>'[3]07'!D87</f>
        <v>0</v>
      </c>
      <c r="E85" s="16">
        <f>'[3]07'!E87</f>
        <v>0</v>
      </c>
      <c r="F85" s="16">
        <f>'[3]07'!F87</f>
        <v>1000</v>
      </c>
      <c r="G85" s="16">
        <f>'[3]07'!G87</f>
        <v>0</v>
      </c>
      <c r="H85" s="17">
        <f t="shared" si="59"/>
        <v>1320</v>
      </c>
      <c r="I85" s="15">
        <f>'[3]07'!J87</f>
        <v>270</v>
      </c>
      <c r="J85" s="16">
        <f>'[3]07'!K87</f>
        <v>0</v>
      </c>
      <c r="K85" s="16">
        <f>'[3]07'!L87</f>
        <v>0</v>
      </c>
      <c r="L85" s="16">
        <f>'[3]07'!M87</f>
        <v>0</v>
      </c>
      <c r="M85" s="16">
        <f>'[3]07'!N87</f>
        <v>0</v>
      </c>
      <c r="N85" s="16">
        <f>'[3]07'!O87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206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206</v>
      </c>
      <c r="AT85" s="8">
        <v>32</v>
      </c>
      <c r="AU85" s="8">
        <v>32</v>
      </c>
      <c r="AW85" s="205">
        <v>32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32</v>
      </c>
      <c r="BD85" s="205">
        <v>32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32</v>
      </c>
      <c r="BL85" s="8">
        <f t="shared" si="53"/>
        <v>32</v>
      </c>
      <c r="BM85" s="8">
        <f t="shared" si="54"/>
        <v>32</v>
      </c>
      <c r="BN85" s="8">
        <f t="shared" si="55"/>
        <v>32</v>
      </c>
      <c r="BO85" s="8">
        <f t="shared" si="56"/>
        <v>32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'[3]07'!B88</f>
        <v>320</v>
      </c>
      <c r="C86" s="16">
        <f>'[3]07'!C88</f>
        <v>0</v>
      </c>
      <c r="D86" s="16">
        <f>'[3]07'!D88</f>
        <v>0</v>
      </c>
      <c r="E86" s="16">
        <f>'[3]07'!E88</f>
        <v>0</v>
      </c>
      <c r="F86" s="16">
        <f>'[3]07'!F88</f>
        <v>1000</v>
      </c>
      <c r="G86" s="16">
        <f>'[3]07'!G88</f>
        <v>0</v>
      </c>
      <c r="H86" s="17">
        <f t="shared" si="59"/>
        <v>1320</v>
      </c>
      <c r="I86" s="15">
        <f>'[3]07'!J88</f>
        <v>270</v>
      </c>
      <c r="J86" s="16">
        <f>'[3]07'!K88</f>
        <v>0</v>
      </c>
      <c r="K86" s="16">
        <f>'[3]07'!L88</f>
        <v>0</v>
      </c>
      <c r="L86" s="16">
        <f>'[3]07'!M88</f>
        <v>0</v>
      </c>
      <c r="M86" s="16">
        <f>'[3]07'!N88</f>
        <v>0</v>
      </c>
      <c r="N86" s="16">
        <f>'[3]07'!O88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206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206</v>
      </c>
      <c r="AT86" s="8">
        <v>32</v>
      </c>
      <c r="AU86" s="8">
        <v>32</v>
      </c>
      <c r="AW86" s="205">
        <v>32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32</v>
      </c>
      <c r="BD86" s="205">
        <v>32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32</v>
      </c>
      <c r="BL86" s="8">
        <f t="shared" si="53"/>
        <v>32</v>
      </c>
      <c r="BM86" s="8">
        <f t="shared" si="54"/>
        <v>32</v>
      </c>
      <c r="BN86" s="8">
        <f t="shared" si="55"/>
        <v>32</v>
      </c>
      <c r="BO86" s="8">
        <f t="shared" si="56"/>
        <v>32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'[3]07'!B89</f>
        <v>320</v>
      </c>
      <c r="C87" s="16">
        <f>'[3]07'!C89</f>
        <v>0</v>
      </c>
      <c r="D87" s="16">
        <f>'[3]07'!D89</f>
        <v>0</v>
      </c>
      <c r="E87" s="16">
        <f>'[3]07'!E89</f>
        <v>0</v>
      </c>
      <c r="F87" s="16">
        <f>'[3]07'!F89</f>
        <v>1000</v>
      </c>
      <c r="G87" s="16">
        <f>'[3]07'!G89</f>
        <v>0</v>
      </c>
      <c r="H87" s="17">
        <f t="shared" si="59"/>
        <v>1320</v>
      </c>
      <c r="I87" s="15">
        <f>'[3]07'!J89</f>
        <v>270</v>
      </c>
      <c r="J87" s="16">
        <f>'[3]07'!K89</f>
        <v>0</v>
      </c>
      <c r="K87" s="16">
        <f>'[3]07'!L89</f>
        <v>0</v>
      </c>
      <c r="L87" s="16">
        <f>'[3]07'!M89</f>
        <v>0</v>
      </c>
      <c r="M87" s="16">
        <f>'[3]07'!N89</f>
        <v>0</v>
      </c>
      <c r="N87" s="16">
        <f>'[3]07'!O89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26.12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26.12</v>
      </c>
      <c r="AL87" s="8">
        <f t="shared" si="35"/>
        <v>211.88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211.88</v>
      </c>
      <c r="AT87" s="8">
        <v>32</v>
      </c>
      <c r="AU87" s="8">
        <v>26.12</v>
      </c>
      <c r="AW87" s="205">
        <v>32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32</v>
      </c>
      <c r="BD87" s="205">
        <v>26.12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26.12</v>
      </c>
      <c r="BL87" s="8">
        <f t="shared" si="53"/>
        <v>32</v>
      </c>
      <c r="BM87" s="8">
        <f t="shared" si="54"/>
        <v>26.12</v>
      </c>
      <c r="BN87" s="8">
        <f t="shared" si="55"/>
        <v>32</v>
      </c>
      <c r="BO87" s="8">
        <f t="shared" si="56"/>
        <v>26.12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'[3]07'!B90</f>
        <v>320</v>
      </c>
      <c r="C88" s="16">
        <f>'[3]07'!C90</f>
        <v>0</v>
      </c>
      <c r="D88" s="16">
        <f>'[3]07'!D90</f>
        <v>0</v>
      </c>
      <c r="E88" s="16">
        <f>'[3]07'!E90</f>
        <v>0</v>
      </c>
      <c r="F88" s="16">
        <f>'[3]07'!F90</f>
        <v>1000</v>
      </c>
      <c r="G88" s="16">
        <f>'[3]07'!G90</f>
        <v>0</v>
      </c>
      <c r="H88" s="17">
        <f t="shared" si="59"/>
        <v>1320</v>
      </c>
      <c r="I88" s="15">
        <f>'[3]07'!J90</f>
        <v>270</v>
      </c>
      <c r="J88" s="16">
        <f>'[3]07'!K90</f>
        <v>0</v>
      </c>
      <c r="K88" s="16">
        <f>'[3]07'!L90</f>
        <v>0</v>
      </c>
      <c r="L88" s="16">
        <f>'[3]07'!M90</f>
        <v>0</v>
      </c>
      <c r="M88" s="16">
        <f>'[3]07'!N90</f>
        <v>0</v>
      </c>
      <c r="N88" s="16">
        <f>'[3]07'!O90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26.12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26.12</v>
      </c>
      <c r="AL88" s="8">
        <f t="shared" si="35"/>
        <v>211.88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211.88</v>
      </c>
      <c r="AT88" s="8">
        <v>32</v>
      </c>
      <c r="AU88" s="8">
        <v>26.12</v>
      </c>
      <c r="AW88" s="205">
        <v>32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32</v>
      </c>
      <c r="BD88" s="205">
        <v>26.12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26.12</v>
      </c>
      <c r="BL88" s="8">
        <f t="shared" si="53"/>
        <v>32</v>
      </c>
      <c r="BM88" s="8">
        <f t="shared" si="54"/>
        <v>26.12</v>
      </c>
      <c r="BN88" s="8">
        <f t="shared" si="55"/>
        <v>32</v>
      </c>
      <c r="BO88" s="8">
        <f t="shared" si="56"/>
        <v>26.12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'[3]07'!B91</f>
        <v>320</v>
      </c>
      <c r="C89" s="16">
        <f>'[3]07'!C91</f>
        <v>0</v>
      </c>
      <c r="D89" s="16">
        <f>'[3]07'!D91</f>
        <v>0</v>
      </c>
      <c r="E89" s="16">
        <f>'[3]07'!E91</f>
        <v>0</v>
      </c>
      <c r="F89" s="16">
        <f>'[3]07'!F91</f>
        <v>1000</v>
      </c>
      <c r="G89" s="16">
        <f>'[3]07'!G91</f>
        <v>0</v>
      </c>
      <c r="H89" s="17">
        <f t="shared" si="59"/>
        <v>1320</v>
      </c>
      <c r="I89" s="15">
        <f>'[3]07'!J91</f>
        <v>270</v>
      </c>
      <c r="J89" s="16">
        <f>'[3]07'!K91</f>
        <v>0</v>
      </c>
      <c r="K89" s="16">
        <f>'[3]07'!L91</f>
        <v>0</v>
      </c>
      <c r="L89" s="16">
        <f>'[3]07'!M91</f>
        <v>0</v>
      </c>
      <c r="M89" s="16">
        <f>'[3]07'!N91</f>
        <v>0</v>
      </c>
      <c r="N89" s="16">
        <f>'[3]07'!O91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26.12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26.12</v>
      </c>
      <c r="AL89" s="8">
        <f t="shared" si="35"/>
        <v>211.88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211.88</v>
      </c>
      <c r="AT89" s="8">
        <v>32</v>
      </c>
      <c r="AU89" s="8">
        <v>26.12</v>
      </c>
      <c r="AW89" s="205">
        <v>32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32</v>
      </c>
      <c r="BD89" s="205">
        <v>26.12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26.12</v>
      </c>
      <c r="BL89" s="8">
        <f t="shared" si="53"/>
        <v>32</v>
      </c>
      <c r="BM89" s="8">
        <f t="shared" si="54"/>
        <v>26.12</v>
      </c>
      <c r="BN89" s="8">
        <f t="shared" si="55"/>
        <v>32</v>
      </c>
      <c r="BO89" s="8">
        <f t="shared" si="56"/>
        <v>26.12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'[3]07'!B92</f>
        <v>320</v>
      </c>
      <c r="C90" s="16">
        <f>'[3]07'!C92</f>
        <v>0</v>
      </c>
      <c r="D90" s="16">
        <f>'[3]07'!D92</f>
        <v>0</v>
      </c>
      <c r="E90" s="16">
        <f>'[3]07'!E92</f>
        <v>0</v>
      </c>
      <c r="F90" s="16">
        <f>'[3]07'!F92</f>
        <v>1000</v>
      </c>
      <c r="G90" s="16">
        <f>'[3]07'!G92</f>
        <v>0</v>
      </c>
      <c r="H90" s="17">
        <f t="shared" si="59"/>
        <v>1320</v>
      </c>
      <c r="I90" s="15">
        <f>'[3]07'!J92</f>
        <v>270</v>
      </c>
      <c r="J90" s="16">
        <f>'[3]07'!K92</f>
        <v>0</v>
      </c>
      <c r="K90" s="16">
        <f>'[3]07'!L92</f>
        <v>0</v>
      </c>
      <c r="L90" s="16">
        <f>'[3]07'!M92</f>
        <v>0</v>
      </c>
      <c r="M90" s="16">
        <f>'[3]07'!N92</f>
        <v>0</v>
      </c>
      <c r="N90" s="16">
        <f>'[3]07'!O92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26.12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26.12</v>
      </c>
      <c r="AL90" s="8">
        <f t="shared" si="35"/>
        <v>211.88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211.88</v>
      </c>
      <c r="AT90" s="8">
        <v>32</v>
      </c>
      <c r="AU90" s="8">
        <v>26.12</v>
      </c>
      <c r="AW90" s="205">
        <v>32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32</v>
      </c>
      <c r="BD90" s="205">
        <v>26.12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26.12</v>
      </c>
      <c r="BL90" s="8">
        <f t="shared" si="53"/>
        <v>32</v>
      </c>
      <c r="BM90" s="8">
        <f t="shared" si="54"/>
        <v>26.12</v>
      </c>
      <c r="BN90" s="8">
        <f t="shared" si="55"/>
        <v>32</v>
      </c>
      <c r="BO90" s="8">
        <f t="shared" si="56"/>
        <v>26.12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'[3]07'!B93</f>
        <v>320</v>
      </c>
      <c r="C91" s="16">
        <f>'[3]07'!C93</f>
        <v>0</v>
      </c>
      <c r="D91" s="16">
        <f>'[3]07'!D93</f>
        <v>0</v>
      </c>
      <c r="E91" s="16">
        <f>'[3]07'!E93</f>
        <v>0</v>
      </c>
      <c r="F91" s="16">
        <f>'[3]07'!F93</f>
        <v>1000</v>
      </c>
      <c r="G91" s="16">
        <f>'[3]07'!G93</f>
        <v>0</v>
      </c>
      <c r="H91" s="17">
        <f t="shared" si="59"/>
        <v>1320</v>
      </c>
      <c r="I91" s="15">
        <f>'[3]07'!J93</f>
        <v>270</v>
      </c>
      <c r="J91" s="16">
        <f>'[3]07'!K93</f>
        <v>0</v>
      </c>
      <c r="K91" s="16">
        <f>'[3]07'!L93</f>
        <v>0</v>
      </c>
      <c r="L91" s="16">
        <f>'[3]07'!M93</f>
        <v>0</v>
      </c>
      <c r="M91" s="16">
        <f>'[3]07'!N93</f>
        <v>0</v>
      </c>
      <c r="N91" s="16">
        <f>'[3]07'!O93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5">
        <v>26.99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26.99</v>
      </c>
      <c r="BD91" s="205">
        <v>26.99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'[3]07'!B94</f>
        <v>320</v>
      </c>
      <c r="C92" s="16">
        <f>'[3]07'!C94</f>
        <v>0</v>
      </c>
      <c r="D92" s="16">
        <f>'[3]07'!D94</f>
        <v>0</v>
      </c>
      <c r="E92" s="16">
        <f>'[3]07'!E94</f>
        <v>0</v>
      </c>
      <c r="F92" s="16">
        <f>'[3]07'!F94</f>
        <v>1000</v>
      </c>
      <c r="G92" s="16">
        <f>'[3]07'!G94</f>
        <v>0</v>
      </c>
      <c r="H92" s="17">
        <f t="shared" si="59"/>
        <v>1320</v>
      </c>
      <c r="I92" s="15">
        <f>'[3]07'!J94</f>
        <v>270</v>
      </c>
      <c r="J92" s="16">
        <f>'[3]07'!K94</f>
        <v>0</v>
      </c>
      <c r="K92" s="16">
        <f>'[3]07'!L94</f>
        <v>0</v>
      </c>
      <c r="L92" s="16">
        <f>'[3]07'!M94</f>
        <v>0</v>
      </c>
      <c r="M92" s="16">
        <f>'[3]07'!N94</f>
        <v>0</v>
      </c>
      <c r="N92" s="16">
        <f>'[3]07'!O94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5">
        <v>26.99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26.99</v>
      </c>
      <c r="BD92" s="205">
        <v>26.99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'[3]07'!B95</f>
        <v>320</v>
      </c>
      <c r="C93" s="16">
        <f>'[3]07'!C95</f>
        <v>0</v>
      </c>
      <c r="D93" s="16">
        <f>'[3]07'!D95</f>
        <v>0</v>
      </c>
      <c r="E93" s="16">
        <f>'[3]07'!E95</f>
        <v>0</v>
      </c>
      <c r="F93" s="16">
        <f>'[3]07'!F95</f>
        <v>1000</v>
      </c>
      <c r="G93" s="16">
        <f>'[3]07'!G95</f>
        <v>0</v>
      </c>
      <c r="H93" s="17">
        <f t="shared" si="59"/>
        <v>1320</v>
      </c>
      <c r="I93" s="15">
        <f>'[3]07'!J95</f>
        <v>270</v>
      </c>
      <c r="J93" s="16">
        <f>'[3]07'!K95</f>
        <v>0</v>
      </c>
      <c r="K93" s="16">
        <f>'[3]07'!L95</f>
        <v>0</v>
      </c>
      <c r="L93" s="16">
        <f>'[3]07'!M95</f>
        <v>0</v>
      </c>
      <c r="M93" s="16">
        <f>'[3]07'!N95</f>
        <v>0</v>
      </c>
      <c r="N93" s="16">
        <f>'[3]07'!O95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5">
        <v>26.99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26.99</v>
      </c>
      <c r="BD93" s="205">
        <v>26.99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'[3]07'!B96</f>
        <v>320</v>
      </c>
      <c r="C94" s="16">
        <f>'[3]07'!C96</f>
        <v>0</v>
      </c>
      <c r="D94" s="16">
        <f>'[3]07'!D96</f>
        <v>0</v>
      </c>
      <c r="E94" s="16">
        <f>'[3]07'!E96</f>
        <v>0</v>
      </c>
      <c r="F94" s="16">
        <f>'[3]07'!F96</f>
        <v>1000</v>
      </c>
      <c r="G94" s="16">
        <f>'[3]07'!G96</f>
        <v>0</v>
      </c>
      <c r="H94" s="17">
        <f t="shared" si="59"/>
        <v>1320</v>
      </c>
      <c r="I94" s="15">
        <f>'[3]07'!J96</f>
        <v>270</v>
      </c>
      <c r="J94" s="16">
        <f>'[3]07'!K96</f>
        <v>0</v>
      </c>
      <c r="K94" s="16">
        <f>'[3]07'!L96</f>
        <v>0</v>
      </c>
      <c r="L94" s="16">
        <f>'[3]07'!M96</f>
        <v>0</v>
      </c>
      <c r="M94" s="16">
        <f>'[3]07'!N96</f>
        <v>0</v>
      </c>
      <c r="N94" s="16">
        <f>'[3]07'!O96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5">
        <v>26.99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26.99</v>
      </c>
      <c r="BD94" s="205">
        <v>26.99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'[3]07'!B97</f>
        <v>320</v>
      </c>
      <c r="C95" s="16">
        <f>'[3]07'!C97</f>
        <v>0</v>
      </c>
      <c r="D95" s="16">
        <f>'[3]07'!D97</f>
        <v>0</v>
      </c>
      <c r="E95" s="16">
        <f>'[3]07'!E97</f>
        <v>0</v>
      </c>
      <c r="F95" s="16">
        <f>'[3]07'!F97</f>
        <v>1000</v>
      </c>
      <c r="G95" s="16">
        <f>'[3]07'!G97</f>
        <v>0</v>
      </c>
      <c r="H95" s="17">
        <f t="shared" si="59"/>
        <v>1320</v>
      </c>
      <c r="I95" s="15">
        <f>'[3]07'!J97</f>
        <v>270</v>
      </c>
      <c r="J95" s="16">
        <f>'[3]07'!K97</f>
        <v>0</v>
      </c>
      <c r="K95" s="16">
        <f>'[3]07'!L97</f>
        <v>0</v>
      </c>
      <c r="L95" s="16">
        <f>'[3]07'!M97</f>
        <v>0</v>
      </c>
      <c r="M95" s="16">
        <f>'[3]07'!N97</f>
        <v>0</v>
      </c>
      <c r="N95" s="16">
        <f>'[3]07'!O97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5">
        <v>26.99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26.99</v>
      </c>
      <c r="BD95" s="205">
        <v>26.99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'[3]07'!B98</f>
        <v>320</v>
      </c>
      <c r="C96" s="16">
        <f>'[3]07'!C98</f>
        <v>0</v>
      </c>
      <c r="D96" s="16">
        <f>'[3]07'!D98</f>
        <v>0</v>
      </c>
      <c r="E96" s="16">
        <f>'[3]07'!E98</f>
        <v>0</v>
      </c>
      <c r="F96" s="16">
        <f>'[3]07'!F98</f>
        <v>1000</v>
      </c>
      <c r="G96" s="16">
        <f>'[3]07'!G98</f>
        <v>0</v>
      </c>
      <c r="H96" s="17">
        <f t="shared" si="59"/>
        <v>1320</v>
      </c>
      <c r="I96" s="15">
        <f>'[3]07'!J98</f>
        <v>270</v>
      </c>
      <c r="J96" s="16">
        <f>'[3]07'!K98</f>
        <v>0</v>
      </c>
      <c r="K96" s="16">
        <f>'[3]07'!L98</f>
        <v>0</v>
      </c>
      <c r="L96" s="16">
        <f>'[3]07'!M98</f>
        <v>0</v>
      </c>
      <c r="M96" s="16">
        <f>'[3]07'!N98</f>
        <v>0</v>
      </c>
      <c r="N96" s="16">
        <f>'[3]07'!O98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5">
        <v>26.99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26.99</v>
      </c>
      <c r="BD96" s="205">
        <v>26.99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'[3]07'!B99</f>
        <v>320</v>
      </c>
      <c r="C97" s="16">
        <f>'[3]07'!C99</f>
        <v>0</v>
      </c>
      <c r="D97" s="16">
        <f>'[3]07'!D99</f>
        <v>0</v>
      </c>
      <c r="E97" s="16">
        <f>'[3]07'!E99</f>
        <v>0</v>
      </c>
      <c r="F97" s="16">
        <f>'[3]07'!F99</f>
        <v>1000</v>
      </c>
      <c r="G97" s="16">
        <f>'[3]07'!G99</f>
        <v>0</v>
      </c>
      <c r="H97" s="17">
        <f t="shared" si="59"/>
        <v>1320</v>
      </c>
      <c r="I97" s="15">
        <f>'[3]07'!J99</f>
        <v>270</v>
      </c>
      <c r="J97" s="16">
        <f>'[3]07'!K99</f>
        <v>0</v>
      </c>
      <c r="K97" s="16">
        <f>'[3]07'!L99</f>
        <v>0</v>
      </c>
      <c r="L97" s="16">
        <f>'[3]07'!M99</f>
        <v>0</v>
      </c>
      <c r="M97" s="16">
        <f>'[3]07'!N99</f>
        <v>0</v>
      </c>
      <c r="N97" s="16">
        <f>'[3]07'!O99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5">
        <v>26.99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26.99</v>
      </c>
      <c r="BD97" s="205">
        <v>26.99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'[3]07'!B100</f>
        <v>320</v>
      </c>
      <c r="C98" s="16">
        <f>'[3]07'!C100</f>
        <v>0</v>
      </c>
      <c r="D98" s="16">
        <f>'[3]07'!D100</f>
        <v>0</v>
      </c>
      <c r="E98" s="16">
        <f>'[3]07'!E100</f>
        <v>0</v>
      </c>
      <c r="F98" s="16">
        <f>'[3]07'!F100</f>
        <v>1000</v>
      </c>
      <c r="G98" s="16">
        <f>'[3]07'!G100</f>
        <v>0</v>
      </c>
      <c r="H98" s="17">
        <f t="shared" si="59"/>
        <v>1320</v>
      </c>
      <c r="I98" s="15">
        <f>'[3]07'!J100</f>
        <v>270</v>
      </c>
      <c r="J98" s="16">
        <f>'[3]07'!K100</f>
        <v>0</v>
      </c>
      <c r="K98" s="16">
        <f>'[3]07'!L100</f>
        <v>0</v>
      </c>
      <c r="L98" s="16">
        <f>'[3]07'!M100</f>
        <v>0</v>
      </c>
      <c r="M98" s="16">
        <f>'[3]07'!N100</f>
        <v>0</v>
      </c>
      <c r="N98" s="16">
        <f>'[3]07'!O100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5">
        <v>26.99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26.99</v>
      </c>
      <c r="BD98" s="205">
        <v>26.99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6.5877374999999994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6.5877374999999994</v>
      </c>
      <c r="P99" s="15">
        <f t="shared" si="62"/>
        <v>2.4E-2</v>
      </c>
      <c r="Q99" s="15">
        <f t="shared" si="62"/>
        <v>6.5877374999999994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6.5877374999999994</v>
      </c>
      <c r="X99" s="15">
        <f t="shared" si="62"/>
        <v>0.65891999999999962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0.65891999999999962</v>
      </c>
      <c r="AE99" s="15">
        <f t="shared" si="62"/>
        <v>0.68306749999999949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0.68306749999999949</v>
      </c>
      <c r="AL99" s="15">
        <f t="shared" si="62"/>
        <v>5.2457500000000046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5.2457500000000046</v>
      </c>
      <c r="AS99" s="15">
        <f t="shared" si="62"/>
        <v>0</v>
      </c>
      <c r="AT99" s="15">
        <f t="shared" si="62"/>
        <v>0.65891999999999962</v>
      </c>
      <c r="AU99" s="15">
        <f t="shared" si="62"/>
        <v>0.68306749999999949</v>
      </c>
      <c r="AV99" s="15">
        <f t="shared" si="62"/>
        <v>0</v>
      </c>
      <c r="AW99" s="15">
        <f t="shared" si="62"/>
        <v>0.65891999999999962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0.65891999999999962</v>
      </c>
      <c r="BD99" s="15">
        <f t="shared" si="62"/>
        <v>0.68306749999999949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0.68306749999999949</v>
      </c>
      <c r="BK99" s="15"/>
      <c r="BL99" s="15">
        <f t="shared" si="63"/>
        <v>0.65891999999999962</v>
      </c>
      <c r="BM99" s="15">
        <f t="shared" si="63"/>
        <v>0.68306749999999949</v>
      </c>
      <c r="BN99" s="15">
        <f t="shared" si="63"/>
        <v>0.65891999999999962</v>
      </c>
      <c r="BO99" s="15">
        <f t="shared" si="63"/>
        <v>0.68306749999999949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45695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45695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45695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150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180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180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180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180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180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180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180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180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180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180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180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180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180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180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180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180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180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180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180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180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180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180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180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180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180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180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180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180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180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180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180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180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180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180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180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180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180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180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180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180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180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180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180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180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180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180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180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180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180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180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180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180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180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180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180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180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180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180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180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180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180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180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180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180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180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180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180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180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180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180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180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180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180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180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4.32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4.32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0.22999999999999687</v>
      </c>
      <c r="P39">
        <v>16.086603624901496</v>
      </c>
      <c r="Q39">
        <v>8.8028631468347776</v>
      </c>
      <c r="R39">
        <v>0</v>
      </c>
      <c r="S39">
        <v>1.9215392697662199</v>
      </c>
      <c r="T39">
        <v>11.488993958497504</v>
      </c>
      <c r="U39" s="115">
        <f t="shared" si="2"/>
        <v>38.299999999999997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38.299999999999997</v>
      </c>
      <c r="E40">
        <f>GT!N40</f>
        <v>0</v>
      </c>
      <c r="F40">
        <f t="shared" si="4"/>
        <v>84</v>
      </c>
      <c r="G40">
        <f t="shared" si="5"/>
        <v>38.299999999999997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0.22999999999999687</v>
      </c>
      <c r="P40">
        <v>16.086603624901496</v>
      </c>
      <c r="Q40">
        <v>8.8028631468347776</v>
      </c>
      <c r="R40">
        <v>0</v>
      </c>
      <c r="S40">
        <v>1.9215392697662199</v>
      </c>
      <c r="T40">
        <v>11.488993958497504</v>
      </c>
      <c r="U40" s="115">
        <f t="shared" si="2"/>
        <v>38.299999999999997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38.299999999999997</v>
      </c>
      <c r="E41">
        <f>GT!N41</f>
        <v>0</v>
      </c>
      <c r="F41">
        <f t="shared" si="4"/>
        <v>84</v>
      </c>
      <c r="G41">
        <f t="shared" si="5"/>
        <v>38.299999999999997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0.22999999999999687</v>
      </c>
      <c r="P41">
        <v>16.086603624901496</v>
      </c>
      <c r="Q41">
        <v>8.8028631468347776</v>
      </c>
      <c r="R41">
        <v>0</v>
      </c>
      <c r="S41">
        <v>1.9215392697662199</v>
      </c>
      <c r="T41">
        <v>11.488993958497504</v>
      </c>
      <c r="U41" s="115">
        <f t="shared" si="2"/>
        <v>38.299999999999997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38.299999999999997</v>
      </c>
      <c r="E42">
        <f>GT!N42</f>
        <v>0</v>
      </c>
      <c r="F42">
        <f t="shared" si="4"/>
        <v>84</v>
      </c>
      <c r="G42">
        <f t="shared" si="5"/>
        <v>38.299999999999997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0.22999999999999687</v>
      </c>
      <c r="P42">
        <v>16.086603624901496</v>
      </c>
      <c r="Q42">
        <v>8.8028631468347776</v>
      </c>
      <c r="R42">
        <v>0</v>
      </c>
      <c r="S42">
        <v>1.9215392697662199</v>
      </c>
      <c r="T42">
        <v>11.488993958497504</v>
      </c>
      <c r="U42" s="115">
        <f t="shared" si="2"/>
        <v>38.299999999999997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38.299999999999997</v>
      </c>
      <c r="E43">
        <f>GT!N43</f>
        <v>0</v>
      </c>
      <c r="F43">
        <f t="shared" si="4"/>
        <v>84</v>
      </c>
      <c r="G43">
        <f t="shared" si="5"/>
        <v>38.299999999999997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0.22999999999999687</v>
      </c>
      <c r="P43">
        <v>16.086603624901496</v>
      </c>
      <c r="Q43">
        <v>8.8028631468347776</v>
      </c>
      <c r="R43">
        <v>0</v>
      </c>
      <c r="S43">
        <v>1.9215392697662199</v>
      </c>
      <c r="T43">
        <v>11.488993958497504</v>
      </c>
      <c r="U43" s="115">
        <f t="shared" si="2"/>
        <v>38.299999999999997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38.299999999999997</v>
      </c>
      <c r="E44">
        <f>GT!N44</f>
        <v>0</v>
      </c>
      <c r="F44">
        <f t="shared" si="4"/>
        <v>84</v>
      </c>
      <c r="G44">
        <f t="shared" si="5"/>
        <v>38.299999999999997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0.22999999999999687</v>
      </c>
      <c r="P44">
        <v>16.086603624901496</v>
      </c>
      <c r="Q44">
        <v>8.8028631468347776</v>
      </c>
      <c r="R44">
        <v>0</v>
      </c>
      <c r="S44">
        <v>1.9215392697662199</v>
      </c>
      <c r="T44">
        <v>11.488993958497504</v>
      </c>
      <c r="U44" s="115">
        <f t="shared" si="2"/>
        <v>38.299999999999997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38.299999999999997</v>
      </c>
      <c r="E45">
        <f>GT!N45</f>
        <v>0</v>
      </c>
      <c r="F45">
        <f t="shared" si="4"/>
        <v>84</v>
      </c>
      <c r="G45">
        <f t="shared" si="5"/>
        <v>38.299999999999997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0.22999999999999687</v>
      </c>
      <c r="P45">
        <v>16.086603624901496</v>
      </c>
      <c r="Q45">
        <v>8.8028631468347776</v>
      </c>
      <c r="R45">
        <v>0</v>
      </c>
      <c r="S45">
        <v>1.9215392697662199</v>
      </c>
      <c r="T45">
        <v>11.488993958497504</v>
      </c>
      <c r="U45" s="115">
        <f t="shared" si="2"/>
        <v>38.299999999999997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38.299999999999997</v>
      </c>
      <c r="E46">
        <f>GT!N46</f>
        <v>0</v>
      </c>
      <c r="F46">
        <f t="shared" si="4"/>
        <v>84</v>
      </c>
      <c r="G46">
        <f t="shared" si="5"/>
        <v>38.299999999999997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0.22999999999999687</v>
      </c>
      <c r="P46">
        <v>16.086603624901496</v>
      </c>
      <c r="Q46">
        <v>8.8028631468347776</v>
      </c>
      <c r="R46">
        <v>0</v>
      </c>
      <c r="S46">
        <v>1.9215392697662199</v>
      </c>
      <c r="T46">
        <v>11.488993958497504</v>
      </c>
      <c r="U46" s="115">
        <f t="shared" si="2"/>
        <v>38.299999999999997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38.299999999999997</v>
      </c>
      <c r="E47">
        <f>GT!N47</f>
        <v>0</v>
      </c>
      <c r="F47">
        <f t="shared" si="4"/>
        <v>84</v>
      </c>
      <c r="G47">
        <f t="shared" si="5"/>
        <v>38.299999999999997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0.22999999999999687</v>
      </c>
      <c r="P47">
        <v>16.086603624901496</v>
      </c>
      <c r="Q47">
        <v>8.8028631468347776</v>
      </c>
      <c r="R47">
        <v>0</v>
      </c>
      <c r="S47">
        <v>1.9215392697662199</v>
      </c>
      <c r="T47">
        <v>11.488993958497504</v>
      </c>
      <c r="U47" s="115">
        <f t="shared" si="2"/>
        <v>38.299999999999997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38.299999999999997</v>
      </c>
      <c r="E48">
        <f>GT!N48</f>
        <v>0</v>
      </c>
      <c r="F48">
        <f t="shared" si="4"/>
        <v>84</v>
      </c>
      <c r="G48">
        <f t="shared" si="5"/>
        <v>38.299999999999997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0.22999999999999687</v>
      </c>
      <c r="P48">
        <v>16.086603624901496</v>
      </c>
      <c r="Q48">
        <v>8.8028631468347776</v>
      </c>
      <c r="R48">
        <v>0</v>
      </c>
      <c r="S48">
        <v>1.9215392697662199</v>
      </c>
      <c r="T48">
        <v>11.488993958497504</v>
      </c>
      <c r="U48" s="115">
        <f t="shared" si="2"/>
        <v>38.299999999999997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38.299999999999997</v>
      </c>
      <c r="E49">
        <f>GT!N49</f>
        <v>0</v>
      </c>
      <c r="F49">
        <f t="shared" si="4"/>
        <v>84</v>
      </c>
      <c r="G49">
        <f t="shared" si="5"/>
        <v>38.299999999999997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0.22999999999999687</v>
      </c>
      <c r="P49">
        <v>16.086603624901496</v>
      </c>
      <c r="Q49">
        <v>8.8028631468347776</v>
      </c>
      <c r="R49">
        <v>0</v>
      </c>
      <c r="S49">
        <v>1.9215392697662199</v>
      </c>
      <c r="T49">
        <v>11.488993958497504</v>
      </c>
      <c r="U49" s="115">
        <f t="shared" si="2"/>
        <v>38.299999999999997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38.299999999999997</v>
      </c>
      <c r="E50">
        <f>GT!N50</f>
        <v>0</v>
      </c>
      <c r="F50">
        <f t="shared" si="4"/>
        <v>84</v>
      </c>
      <c r="G50">
        <f t="shared" si="5"/>
        <v>38.299999999999997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0.22999999999999687</v>
      </c>
      <c r="P50">
        <v>16.086603624901496</v>
      </c>
      <c r="Q50">
        <v>8.8028631468347776</v>
      </c>
      <c r="R50">
        <v>0</v>
      </c>
      <c r="S50">
        <v>1.9215392697662199</v>
      </c>
      <c r="T50">
        <v>11.488993958497504</v>
      </c>
      <c r="U50" s="115">
        <f t="shared" si="2"/>
        <v>38.299999999999997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0.22999999999999687</v>
      </c>
      <c r="P51">
        <v>15.666603722686808</v>
      </c>
      <c r="Q51">
        <v>8.5728621526841096</v>
      </c>
      <c r="R51">
        <v>0</v>
      </c>
      <c r="S51">
        <v>1.8715403291070947</v>
      </c>
      <c r="T51">
        <v>11.188993795521984</v>
      </c>
      <c r="U51" s="115">
        <f t="shared" si="2"/>
        <v>37.299999999999997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0.22999999999999687</v>
      </c>
      <c r="P52">
        <v>15.666603722686808</v>
      </c>
      <c r="Q52">
        <v>8.5728621526841096</v>
      </c>
      <c r="R52">
        <v>0</v>
      </c>
      <c r="S52">
        <v>1.8715403291070947</v>
      </c>
      <c r="T52">
        <v>11.188993795521984</v>
      </c>
      <c r="U52" s="115">
        <f t="shared" si="2"/>
        <v>37.299999999999997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0.22999999999999687</v>
      </c>
      <c r="P53">
        <v>15.666603722686808</v>
      </c>
      <c r="Q53">
        <v>8.5728621526841096</v>
      </c>
      <c r="R53">
        <v>0</v>
      </c>
      <c r="S53">
        <v>1.8715403291070947</v>
      </c>
      <c r="T53">
        <v>11.188993795521984</v>
      </c>
      <c r="U53" s="115">
        <f t="shared" si="2"/>
        <v>37.299999999999997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0.22999999999999687</v>
      </c>
      <c r="P54">
        <v>15.666603722686808</v>
      </c>
      <c r="Q54">
        <v>8.5728621526841096</v>
      </c>
      <c r="R54">
        <v>0</v>
      </c>
      <c r="S54">
        <v>1.8715403291070947</v>
      </c>
      <c r="T54">
        <v>11.188993795521984</v>
      </c>
      <c r="U54" s="115">
        <f t="shared" si="2"/>
        <v>37.299999999999997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38.299999999999997</v>
      </c>
      <c r="E55">
        <f>GT!N55</f>
        <v>0</v>
      </c>
      <c r="F55">
        <f t="shared" si="4"/>
        <v>84</v>
      </c>
      <c r="G55">
        <f t="shared" si="5"/>
        <v>38.299999999999997</v>
      </c>
      <c r="H55" s="113"/>
      <c r="I55">
        <f>BRPL_EOD!AA55+BRPL_EOD!AB55</f>
        <v>15.99</v>
      </c>
      <c r="J55">
        <f>BYPL_EOD!AA55+BYPL_EOD!AB55</f>
        <v>8.75</v>
      </c>
      <c r="K55">
        <f>MES_EOD!AA55+MES_EOD!AB55</f>
        <v>0</v>
      </c>
      <c r="L55">
        <f>NDMC_EOD!AA55+NDMC_EOD!AB55</f>
        <v>1.91</v>
      </c>
      <c r="M55">
        <f>TPDDL_EOD!AA55+TPDDL_EOD!AB55</f>
        <v>11.42</v>
      </c>
      <c r="N55">
        <f t="shared" si="0"/>
        <v>38.07</v>
      </c>
      <c r="O55" s="113">
        <f t="shared" si="1"/>
        <v>0.22999999999999687</v>
      </c>
      <c r="P55">
        <v>16.086603624901496</v>
      </c>
      <c r="Q55">
        <v>8.8028631468347776</v>
      </c>
      <c r="R55">
        <v>0</v>
      </c>
      <c r="S55">
        <v>1.9215392697662199</v>
      </c>
      <c r="T55">
        <v>11.488993958497504</v>
      </c>
      <c r="U55" s="115">
        <f t="shared" si="2"/>
        <v>38.299999999999997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38.299999999999997</v>
      </c>
      <c r="E56">
        <f>GT!N56</f>
        <v>0</v>
      </c>
      <c r="F56">
        <f t="shared" si="4"/>
        <v>84</v>
      </c>
      <c r="G56">
        <f t="shared" si="5"/>
        <v>38.299999999999997</v>
      </c>
      <c r="H56" s="113"/>
      <c r="I56">
        <f>BRPL_EOD!AA56+BRPL_EOD!AB56</f>
        <v>15.99</v>
      </c>
      <c r="J56">
        <f>BYPL_EOD!AA56+BYPL_EOD!AB56</f>
        <v>8.75</v>
      </c>
      <c r="K56">
        <f>MES_EOD!AA56+MES_EOD!AB56</f>
        <v>0</v>
      </c>
      <c r="L56">
        <f>NDMC_EOD!AA56+NDMC_EOD!AB56</f>
        <v>1.91</v>
      </c>
      <c r="M56">
        <f>TPDDL_EOD!AA56+TPDDL_EOD!AB56</f>
        <v>11.42</v>
      </c>
      <c r="N56">
        <f t="shared" si="0"/>
        <v>38.07</v>
      </c>
      <c r="O56" s="113">
        <f t="shared" si="1"/>
        <v>0.22999999999999687</v>
      </c>
      <c r="P56">
        <v>16.086603624901496</v>
      </c>
      <c r="Q56">
        <v>8.8028631468347776</v>
      </c>
      <c r="R56">
        <v>0</v>
      </c>
      <c r="S56">
        <v>1.9215392697662199</v>
      </c>
      <c r="T56">
        <v>11.488993958497504</v>
      </c>
      <c r="U56" s="115">
        <f t="shared" si="2"/>
        <v>38.299999999999997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38.299999999999997</v>
      </c>
      <c r="E57">
        <f>GT!N57</f>
        <v>0</v>
      </c>
      <c r="F57">
        <f t="shared" si="4"/>
        <v>84</v>
      </c>
      <c r="G57">
        <f t="shared" si="5"/>
        <v>38.299999999999997</v>
      </c>
      <c r="H57" s="113"/>
      <c r="I57">
        <f>BRPL_EOD!AA57+BRPL_EOD!AB57</f>
        <v>15.99</v>
      </c>
      <c r="J57">
        <f>BYPL_EOD!AA57+BYPL_EOD!AB57</f>
        <v>8.75</v>
      </c>
      <c r="K57">
        <f>MES_EOD!AA57+MES_EOD!AB57</f>
        <v>0</v>
      </c>
      <c r="L57">
        <f>NDMC_EOD!AA57+NDMC_EOD!AB57</f>
        <v>1.91</v>
      </c>
      <c r="M57">
        <f>TPDDL_EOD!AA57+TPDDL_EOD!AB57</f>
        <v>11.42</v>
      </c>
      <c r="N57">
        <f t="shared" si="0"/>
        <v>38.07</v>
      </c>
      <c r="O57" s="113">
        <f t="shared" si="1"/>
        <v>0.22999999999999687</v>
      </c>
      <c r="P57">
        <v>16.086603624901496</v>
      </c>
      <c r="Q57">
        <v>8.8028631468347776</v>
      </c>
      <c r="R57">
        <v>0</v>
      </c>
      <c r="S57">
        <v>1.9215392697662199</v>
      </c>
      <c r="T57">
        <v>11.488993958497504</v>
      </c>
      <c r="U57" s="115">
        <f t="shared" si="2"/>
        <v>38.299999999999997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38.299999999999997</v>
      </c>
      <c r="E58">
        <f>GT!N58</f>
        <v>0</v>
      </c>
      <c r="F58">
        <f t="shared" si="4"/>
        <v>84</v>
      </c>
      <c r="G58">
        <f t="shared" si="5"/>
        <v>38.299999999999997</v>
      </c>
      <c r="H58" s="113"/>
      <c r="I58">
        <f>BRPL_EOD!AA58+BRPL_EOD!AB58</f>
        <v>15.99</v>
      </c>
      <c r="J58">
        <f>BYPL_EOD!AA58+BYPL_EOD!AB58</f>
        <v>8.75</v>
      </c>
      <c r="K58">
        <f>MES_EOD!AA58+MES_EOD!AB58</f>
        <v>0</v>
      </c>
      <c r="L58">
        <f>NDMC_EOD!AA58+NDMC_EOD!AB58</f>
        <v>1.91</v>
      </c>
      <c r="M58">
        <f>TPDDL_EOD!AA58+TPDDL_EOD!AB58</f>
        <v>11.42</v>
      </c>
      <c r="N58">
        <f t="shared" si="0"/>
        <v>38.07</v>
      </c>
      <c r="O58" s="113">
        <f t="shared" si="1"/>
        <v>0.22999999999999687</v>
      </c>
      <c r="P58">
        <v>16.086603624901496</v>
      </c>
      <c r="Q58">
        <v>8.8028631468347776</v>
      </c>
      <c r="R58">
        <v>0</v>
      </c>
      <c r="S58">
        <v>1.9215392697662199</v>
      </c>
      <c r="T58">
        <v>11.488993958497504</v>
      </c>
      <c r="U58" s="115">
        <f t="shared" si="2"/>
        <v>38.299999999999997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38.299999999999997</v>
      </c>
      <c r="E59">
        <f>GT!N59</f>
        <v>0</v>
      </c>
      <c r="F59">
        <f t="shared" si="4"/>
        <v>84</v>
      </c>
      <c r="G59">
        <f t="shared" si="5"/>
        <v>38.299999999999997</v>
      </c>
      <c r="H59" s="113"/>
      <c r="I59">
        <f>BRPL_EOD!AA59+BRPL_EOD!AB59</f>
        <v>15.99</v>
      </c>
      <c r="J59">
        <f>BYPL_EOD!AA59+BYPL_EOD!AB59</f>
        <v>8.75</v>
      </c>
      <c r="K59">
        <f>MES_EOD!AA59+MES_EOD!AB59</f>
        <v>0</v>
      </c>
      <c r="L59">
        <f>NDMC_EOD!AA59+NDMC_EOD!AB59</f>
        <v>1.91</v>
      </c>
      <c r="M59">
        <f>TPDDL_EOD!AA59+TPDDL_EOD!AB59</f>
        <v>11.42</v>
      </c>
      <c r="N59">
        <f t="shared" si="0"/>
        <v>38.07</v>
      </c>
      <c r="O59" s="113">
        <f t="shared" si="1"/>
        <v>0.22999999999999687</v>
      </c>
      <c r="P59">
        <v>16.086603624901496</v>
      </c>
      <c r="Q59">
        <v>8.8028631468347776</v>
      </c>
      <c r="R59">
        <v>0</v>
      </c>
      <c r="S59">
        <v>1.9215392697662199</v>
      </c>
      <c r="T59">
        <v>11.488993958497504</v>
      </c>
      <c r="U59" s="115">
        <f t="shared" si="2"/>
        <v>38.299999999999997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38.299999999999997</v>
      </c>
      <c r="E60">
        <f>GT!N60</f>
        <v>0</v>
      </c>
      <c r="F60">
        <f t="shared" si="4"/>
        <v>84</v>
      </c>
      <c r="G60">
        <f t="shared" si="5"/>
        <v>38.299999999999997</v>
      </c>
      <c r="H60" s="113"/>
      <c r="I60">
        <f>BRPL_EOD!AA60+BRPL_EOD!AB60</f>
        <v>15.99</v>
      </c>
      <c r="J60">
        <f>BYPL_EOD!AA60+BYPL_EOD!AB60</f>
        <v>8.75</v>
      </c>
      <c r="K60">
        <f>MES_EOD!AA60+MES_EOD!AB60</f>
        <v>0</v>
      </c>
      <c r="L60">
        <f>NDMC_EOD!AA60+NDMC_EOD!AB60</f>
        <v>1.91</v>
      </c>
      <c r="M60">
        <f>TPDDL_EOD!AA60+TPDDL_EOD!AB60</f>
        <v>11.42</v>
      </c>
      <c r="N60">
        <f t="shared" si="0"/>
        <v>38.07</v>
      </c>
      <c r="O60" s="113">
        <f t="shared" si="1"/>
        <v>0.22999999999999687</v>
      </c>
      <c r="P60">
        <v>16.086603624901496</v>
      </c>
      <c r="Q60">
        <v>8.8028631468347776</v>
      </c>
      <c r="R60">
        <v>0</v>
      </c>
      <c r="S60">
        <v>1.9215392697662199</v>
      </c>
      <c r="T60">
        <v>11.488993958497504</v>
      </c>
      <c r="U60" s="115">
        <f t="shared" si="2"/>
        <v>38.299999999999997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38.299999999999997</v>
      </c>
      <c r="E61">
        <f>GT!N61</f>
        <v>0</v>
      </c>
      <c r="F61">
        <f t="shared" si="4"/>
        <v>84</v>
      </c>
      <c r="G61">
        <f t="shared" si="5"/>
        <v>38.299999999999997</v>
      </c>
      <c r="H61" s="113"/>
      <c r="I61">
        <f>BRPL_EOD!AA61+BRPL_EOD!AB61</f>
        <v>15.99</v>
      </c>
      <c r="J61">
        <f>BYPL_EOD!AA61+BYPL_EOD!AB61</f>
        <v>8.75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38.07</v>
      </c>
      <c r="O61" s="113">
        <f t="shared" si="1"/>
        <v>0.22999999999999687</v>
      </c>
      <c r="P61">
        <v>16.086603624901496</v>
      </c>
      <c r="Q61">
        <v>8.8028631468347776</v>
      </c>
      <c r="R61">
        <v>0</v>
      </c>
      <c r="S61">
        <v>1.9215392697662199</v>
      </c>
      <c r="T61">
        <v>11.488993958497504</v>
      </c>
      <c r="U61" s="115">
        <f t="shared" si="2"/>
        <v>38.299999999999997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38.299999999999997</v>
      </c>
      <c r="E62">
        <f>GT!N62</f>
        <v>0</v>
      </c>
      <c r="F62">
        <f t="shared" si="4"/>
        <v>84</v>
      </c>
      <c r="G62">
        <f t="shared" si="5"/>
        <v>38.299999999999997</v>
      </c>
      <c r="H62" s="113"/>
      <c r="I62">
        <f>BRPL_EOD!AA62+BRPL_EOD!AB62</f>
        <v>15.99</v>
      </c>
      <c r="J62">
        <f>BYPL_EOD!AA62+BYPL_EOD!AB62</f>
        <v>8.75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38.07</v>
      </c>
      <c r="O62" s="113">
        <f t="shared" si="1"/>
        <v>0.22999999999999687</v>
      </c>
      <c r="P62">
        <v>16.086603624901496</v>
      </c>
      <c r="Q62">
        <v>8.8028631468347776</v>
      </c>
      <c r="R62">
        <v>0</v>
      </c>
      <c r="S62">
        <v>1.9215392697662199</v>
      </c>
      <c r="T62">
        <v>11.488993958497504</v>
      </c>
      <c r="U62" s="115">
        <f t="shared" si="2"/>
        <v>38.299999999999997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38.299999999999997</v>
      </c>
      <c r="E63">
        <f>GT!N63</f>
        <v>0</v>
      </c>
      <c r="F63">
        <f t="shared" si="4"/>
        <v>84</v>
      </c>
      <c r="G63">
        <f t="shared" si="5"/>
        <v>38.299999999999997</v>
      </c>
      <c r="H63" s="113"/>
      <c r="I63">
        <f>BRPL_EOD!AA63+BRPL_EOD!AB63</f>
        <v>15.99</v>
      </c>
      <c r="J63">
        <f>BYPL_EOD!AA63+BYPL_EOD!AB63</f>
        <v>8.75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38.07</v>
      </c>
      <c r="O63" s="113">
        <f t="shared" si="1"/>
        <v>0.22999999999999687</v>
      </c>
      <c r="P63">
        <v>16.086603624901496</v>
      </c>
      <c r="Q63">
        <v>8.8028631468347776</v>
      </c>
      <c r="R63">
        <v>0</v>
      </c>
      <c r="S63">
        <v>1.9215392697662199</v>
      </c>
      <c r="T63">
        <v>11.488993958497504</v>
      </c>
      <c r="U63" s="115">
        <f t="shared" si="2"/>
        <v>38.299999999999997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38.299999999999997</v>
      </c>
      <c r="E64">
        <f>GT!N64</f>
        <v>0</v>
      </c>
      <c r="F64">
        <f t="shared" si="4"/>
        <v>84</v>
      </c>
      <c r="G64">
        <f t="shared" si="5"/>
        <v>38.299999999999997</v>
      </c>
      <c r="H64" s="113"/>
      <c r="I64">
        <f>BRPL_EOD!AA64+BRPL_EOD!AB64</f>
        <v>15.99</v>
      </c>
      <c r="J64">
        <f>BYPL_EOD!AA64+BYPL_EOD!AB64</f>
        <v>8.75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38.07</v>
      </c>
      <c r="O64" s="113">
        <f t="shared" si="1"/>
        <v>0.22999999999999687</v>
      </c>
      <c r="P64">
        <v>16.086603624901496</v>
      </c>
      <c r="Q64">
        <v>8.8028631468347776</v>
      </c>
      <c r="R64">
        <v>0</v>
      </c>
      <c r="S64">
        <v>1.9215392697662199</v>
      </c>
      <c r="T64">
        <v>11.488993958497504</v>
      </c>
      <c r="U64" s="115">
        <f t="shared" si="2"/>
        <v>38.299999999999997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38.299999999999997</v>
      </c>
      <c r="E65">
        <f>GT!N65</f>
        <v>0</v>
      </c>
      <c r="F65">
        <f t="shared" si="4"/>
        <v>84</v>
      </c>
      <c r="G65">
        <f t="shared" si="5"/>
        <v>38.299999999999997</v>
      </c>
      <c r="H65" s="113"/>
      <c r="I65">
        <f>BRPL_EOD!AA65+BRPL_EOD!AB65</f>
        <v>15.99</v>
      </c>
      <c r="J65">
        <f>BYPL_EOD!AA65+BYPL_EOD!AB65</f>
        <v>8.75</v>
      </c>
      <c r="K65">
        <f>MES_EOD!AA65+MES_EOD!AB65</f>
        <v>0</v>
      </c>
      <c r="L65">
        <f>NDMC_EOD!AA65+NDMC_EOD!AB65</f>
        <v>1.91</v>
      </c>
      <c r="M65">
        <f>TPDDL_EOD!AA65+TPDDL_EOD!AB65</f>
        <v>11.42</v>
      </c>
      <c r="N65">
        <f t="shared" si="0"/>
        <v>38.07</v>
      </c>
      <c r="O65" s="113">
        <f t="shared" si="1"/>
        <v>0.22999999999999687</v>
      </c>
      <c r="P65">
        <v>16.086603624901496</v>
      </c>
      <c r="Q65">
        <v>8.8028631468347776</v>
      </c>
      <c r="R65">
        <v>0</v>
      </c>
      <c r="S65">
        <v>1.9215392697662199</v>
      </c>
      <c r="T65">
        <v>11.488993958497504</v>
      </c>
      <c r="U65" s="115">
        <f t="shared" si="2"/>
        <v>38.299999999999997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38.299999999999997</v>
      </c>
      <c r="E66">
        <f>GT!N66</f>
        <v>0</v>
      </c>
      <c r="F66">
        <f t="shared" si="4"/>
        <v>84</v>
      </c>
      <c r="G66">
        <f t="shared" si="5"/>
        <v>38.299999999999997</v>
      </c>
      <c r="H66" s="113"/>
      <c r="I66">
        <f>BRPL_EOD!AA66+BRPL_EOD!AB66</f>
        <v>15.99</v>
      </c>
      <c r="J66">
        <f>BYPL_EOD!AA66+BYPL_EOD!AB66</f>
        <v>8.75</v>
      </c>
      <c r="K66">
        <f>MES_EOD!AA66+MES_EOD!AB66</f>
        <v>0</v>
      </c>
      <c r="L66">
        <f>NDMC_EOD!AA66+NDMC_EOD!AB66</f>
        <v>1.91</v>
      </c>
      <c r="M66">
        <f>TPDDL_EOD!AA66+TPDDL_EOD!AB66</f>
        <v>11.42</v>
      </c>
      <c r="N66">
        <f t="shared" si="0"/>
        <v>38.07</v>
      </c>
      <c r="O66" s="113">
        <f t="shared" si="1"/>
        <v>0.22999999999999687</v>
      </c>
      <c r="P66">
        <v>16.086603624901496</v>
      </c>
      <c r="Q66">
        <v>8.8028631468347776</v>
      </c>
      <c r="R66">
        <v>0</v>
      </c>
      <c r="S66">
        <v>1.9215392697662199</v>
      </c>
      <c r="T66">
        <v>11.488993958497504</v>
      </c>
      <c r="U66" s="115">
        <f t="shared" si="2"/>
        <v>38.299999999999997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38.299999999999997</v>
      </c>
      <c r="E67">
        <f>GT!N67</f>
        <v>0</v>
      </c>
      <c r="F67">
        <f t="shared" si="4"/>
        <v>84</v>
      </c>
      <c r="G67">
        <f t="shared" si="5"/>
        <v>38.299999999999997</v>
      </c>
      <c r="H67" s="113"/>
      <c r="I67">
        <f>BRPL_EOD!AA67+BRPL_EOD!AB67</f>
        <v>15.99</v>
      </c>
      <c r="J67">
        <f>BYPL_EOD!AA67+BYPL_EOD!AB67</f>
        <v>8.75</v>
      </c>
      <c r="K67">
        <f>MES_EOD!AA67+MES_EOD!AB67</f>
        <v>0</v>
      </c>
      <c r="L67">
        <f>NDMC_EOD!AA67+NDMC_EOD!AB67</f>
        <v>1.91</v>
      </c>
      <c r="M67">
        <f>TPDDL_EOD!AA67+TPDDL_EOD!AB67</f>
        <v>11.42</v>
      </c>
      <c r="N67">
        <f t="shared" ref="N67:N98" si="6">SUM(I67:M67)</f>
        <v>38.07</v>
      </c>
      <c r="O67" s="113">
        <f t="shared" ref="O67:O98" si="7">G67-N67</f>
        <v>0.22999999999999687</v>
      </c>
      <c r="P67">
        <v>16.086603624901496</v>
      </c>
      <c r="Q67">
        <v>8.8028631468347776</v>
      </c>
      <c r="R67">
        <v>0</v>
      </c>
      <c r="S67">
        <v>1.9215392697662199</v>
      </c>
      <c r="T67">
        <v>11.488993958497504</v>
      </c>
      <c r="U67" s="115">
        <f t="shared" ref="U67:U98" si="8">SUM(P67:T67)</f>
        <v>38.299999999999997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38.299999999999997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38.299999999999997</v>
      </c>
      <c r="H68" s="113"/>
      <c r="I68">
        <f>BRPL_EOD!AA68+BRPL_EOD!AB68</f>
        <v>15.99</v>
      </c>
      <c r="J68">
        <f>BYPL_EOD!AA68+BYPL_EOD!AB68</f>
        <v>8.75</v>
      </c>
      <c r="K68">
        <f>MES_EOD!AA68+MES_EOD!AB68</f>
        <v>0</v>
      </c>
      <c r="L68">
        <f>NDMC_EOD!AA68+NDMC_EOD!AB68</f>
        <v>1.91</v>
      </c>
      <c r="M68">
        <f>TPDDL_EOD!AA68+TPDDL_EOD!AB68</f>
        <v>11.42</v>
      </c>
      <c r="N68">
        <f t="shared" si="6"/>
        <v>38.07</v>
      </c>
      <c r="O68" s="113">
        <f t="shared" si="7"/>
        <v>0.22999999999999687</v>
      </c>
      <c r="P68">
        <v>16.086603624901496</v>
      </c>
      <c r="Q68">
        <v>8.8028631468347776</v>
      </c>
      <c r="R68">
        <v>0</v>
      </c>
      <c r="S68">
        <v>1.9215392697662199</v>
      </c>
      <c r="T68">
        <v>11.488993958497504</v>
      </c>
      <c r="U68" s="115">
        <f t="shared" si="8"/>
        <v>38.299999999999997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38.299999999999997</v>
      </c>
      <c r="E69">
        <f>GT!N69</f>
        <v>0</v>
      </c>
      <c r="F69">
        <f t="shared" si="10"/>
        <v>84</v>
      </c>
      <c r="G69">
        <f t="shared" si="11"/>
        <v>38.299999999999997</v>
      </c>
      <c r="H69" s="113"/>
      <c r="I69">
        <f>BRPL_EOD!AA69+BRPL_EOD!AB69</f>
        <v>15.99</v>
      </c>
      <c r="J69">
        <f>BYPL_EOD!AA69+BYPL_EOD!AB69</f>
        <v>8.75</v>
      </c>
      <c r="K69">
        <f>MES_EOD!AA69+MES_EOD!AB69</f>
        <v>0</v>
      </c>
      <c r="L69">
        <f>NDMC_EOD!AA69+NDMC_EOD!AB69</f>
        <v>1.91</v>
      </c>
      <c r="M69">
        <f>TPDDL_EOD!AA69+TPDDL_EOD!AB69</f>
        <v>11.42</v>
      </c>
      <c r="N69">
        <f t="shared" si="6"/>
        <v>38.07</v>
      </c>
      <c r="O69" s="113">
        <f t="shared" si="7"/>
        <v>0.22999999999999687</v>
      </c>
      <c r="P69">
        <v>16.086603624901496</v>
      </c>
      <c r="Q69">
        <v>8.8028631468347776</v>
      </c>
      <c r="R69">
        <v>0</v>
      </c>
      <c r="S69">
        <v>1.9215392697662199</v>
      </c>
      <c r="T69">
        <v>11.488993958497504</v>
      </c>
      <c r="U69" s="115">
        <f t="shared" si="8"/>
        <v>38.299999999999997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13"/>
      <c r="I70">
        <f>BRPL_EOD!AA70+BRPL_EOD!AB70</f>
        <v>15.99</v>
      </c>
      <c r="J70">
        <f>BYPL_EOD!AA70+BYPL_EOD!AB70</f>
        <v>8.75</v>
      </c>
      <c r="K70">
        <f>MES_EOD!AA70+MES_EOD!AB70</f>
        <v>0</v>
      </c>
      <c r="L70">
        <f>NDMC_EOD!AA70+NDMC_EOD!AB70</f>
        <v>1.91</v>
      </c>
      <c r="M70">
        <f>TPDDL_EOD!AA70+TPDDL_EOD!AB70</f>
        <v>11.42</v>
      </c>
      <c r="N70">
        <f t="shared" si="6"/>
        <v>38.07</v>
      </c>
      <c r="O70" s="113">
        <f t="shared" si="7"/>
        <v>0.22999999999999687</v>
      </c>
      <c r="P70">
        <v>16.086603624901496</v>
      </c>
      <c r="Q70">
        <v>8.8028631468347776</v>
      </c>
      <c r="R70">
        <v>0</v>
      </c>
      <c r="S70">
        <v>1.9215392697662199</v>
      </c>
      <c r="T70">
        <v>11.488993958497504</v>
      </c>
      <c r="U70" s="115">
        <f t="shared" si="8"/>
        <v>38.299999999999997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0.22999999999999687</v>
      </c>
      <c r="P71">
        <v>15.666603722686808</v>
      </c>
      <c r="Q71">
        <v>8.5728621526841096</v>
      </c>
      <c r="R71">
        <v>0</v>
      </c>
      <c r="S71">
        <v>1.8715403291070947</v>
      </c>
      <c r="T71">
        <v>11.188993795521984</v>
      </c>
      <c r="U71" s="115">
        <f t="shared" si="8"/>
        <v>37.299999999999997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0.22999999999999687</v>
      </c>
      <c r="P72">
        <v>15.666603722686808</v>
      </c>
      <c r="Q72">
        <v>8.5728621526841096</v>
      </c>
      <c r="R72">
        <v>0</v>
      </c>
      <c r="S72">
        <v>1.8715403291070947</v>
      </c>
      <c r="T72">
        <v>11.188993795521984</v>
      </c>
      <c r="U72" s="115">
        <f t="shared" si="8"/>
        <v>37.299999999999997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0.22999999999999687</v>
      </c>
      <c r="P73">
        <v>15.666603722686808</v>
      </c>
      <c r="Q73">
        <v>8.5728621526841096</v>
      </c>
      <c r="R73">
        <v>0</v>
      </c>
      <c r="S73">
        <v>1.8715403291070947</v>
      </c>
      <c r="T73">
        <v>11.188993795521984</v>
      </c>
      <c r="U73" s="115">
        <f t="shared" si="8"/>
        <v>37.299999999999997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0.22999999999999687</v>
      </c>
      <c r="P74">
        <v>15.666603722686808</v>
      </c>
      <c r="Q74">
        <v>8.5728621526841096</v>
      </c>
      <c r="R74">
        <v>0</v>
      </c>
      <c r="S74">
        <v>1.8715403291070947</v>
      </c>
      <c r="T74">
        <v>11.188993795521984</v>
      </c>
      <c r="U74" s="115">
        <f t="shared" si="8"/>
        <v>37.299999999999997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13"/>
      <c r="I79">
        <f>BRPL_EOD!AA79+BRPL_EOD!AB79</f>
        <v>15.99</v>
      </c>
      <c r="J79">
        <f>BYPL_EOD!AA79+BYPL_EOD!AB79</f>
        <v>8.75</v>
      </c>
      <c r="K79">
        <f>MES_EOD!AA79+MES_EOD!AB79</f>
        <v>0</v>
      </c>
      <c r="L79">
        <f>NDMC_EOD!AA79+NDMC_EOD!AB79</f>
        <v>1.91</v>
      </c>
      <c r="M79">
        <f>TPDDL_EOD!AA79+TPDDL_EOD!AB79</f>
        <v>11.42</v>
      </c>
      <c r="N79">
        <f t="shared" si="6"/>
        <v>38.07</v>
      </c>
      <c r="O79" s="113">
        <f t="shared" si="7"/>
        <v>0.53000000000000114</v>
      </c>
      <c r="P79">
        <v>16.212608353033886</v>
      </c>
      <c r="Q79">
        <v>8.8718150774888365</v>
      </c>
      <c r="R79">
        <v>0</v>
      </c>
      <c r="S79">
        <v>1.9365904912004201</v>
      </c>
      <c r="T79">
        <v>11.578986078276859</v>
      </c>
      <c r="U79" s="115">
        <f t="shared" si="8"/>
        <v>38.6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13"/>
      <c r="I80">
        <f>BRPL_EOD!AA80+BRPL_EOD!AB80</f>
        <v>15.99</v>
      </c>
      <c r="J80">
        <f>BYPL_EOD!AA80+BYPL_EOD!AB80</f>
        <v>8.75</v>
      </c>
      <c r="K80">
        <f>MES_EOD!AA80+MES_EOD!AB80</f>
        <v>0</v>
      </c>
      <c r="L80">
        <f>NDMC_EOD!AA80+NDMC_EOD!AB80</f>
        <v>1.91</v>
      </c>
      <c r="M80">
        <f>TPDDL_EOD!AA80+TPDDL_EOD!AB80</f>
        <v>11.42</v>
      </c>
      <c r="N80">
        <f t="shared" si="6"/>
        <v>38.07</v>
      </c>
      <c r="O80" s="113">
        <f t="shared" si="7"/>
        <v>0.53000000000000114</v>
      </c>
      <c r="P80">
        <v>16.212608353033886</v>
      </c>
      <c r="Q80">
        <v>8.8718150774888365</v>
      </c>
      <c r="R80">
        <v>0</v>
      </c>
      <c r="S80">
        <v>1.9365904912004201</v>
      </c>
      <c r="T80">
        <v>11.578986078276859</v>
      </c>
      <c r="U80" s="115">
        <f t="shared" si="8"/>
        <v>38.6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13"/>
      <c r="I81">
        <f>BRPL_EOD!AA81+BRPL_EOD!AB81</f>
        <v>15.99</v>
      </c>
      <c r="J81">
        <f>BYPL_EOD!AA81+BYPL_EOD!AB81</f>
        <v>8.75</v>
      </c>
      <c r="K81">
        <f>MES_EOD!AA81+MES_EOD!AB81</f>
        <v>0</v>
      </c>
      <c r="L81">
        <f>NDMC_EOD!AA81+NDMC_EOD!AB81</f>
        <v>1.91</v>
      </c>
      <c r="M81">
        <f>TPDDL_EOD!AA81+TPDDL_EOD!AB81</f>
        <v>11.42</v>
      </c>
      <c r="N81">
        <f t="shared" si="6"/>
        <v>38.07</v>
      </c>
      <c r="O81" s="113">
        <f t="shared" si="7"/>
        <v>0.53000000000000114</v>
      </c>
      <c r="P81">
        <v>16.212608353033886</v>
      </c>
      <c r="Q81">
        <v>8.8718150774888365</v>
      </c>
      <c r="R81">
        <v>0</v>
      </c>
      <c r="S81">
        <v>1.9365904912004201</v>
      </c>
      <c r="T81">
        <v>11.578986078276859</v>
      </c>
      <c r="U81" s="115">
        <f t="shared" si="8"/>
        <v>38.6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13"/>
      <c r="I82">
        <f>BRPL_EOD!AA82+BRPL_EOD!AB82</f>
        <v>15.99</v>
      </c>
      <c r="J82">
        <f>BYPL_EOD!AA82+BYPL_EOD!AB82</f>
        <v>8.75</v>
      </c>
      <c r="K82">
        <f>MES_EOD!AA82+MES_EOD!AB82</f>
        <v>0</v>
      </c>
      <c r="L82">
        <f>NDMC_EOD!AA82+NDMC_EOD!AB82</f>
        <v>1.91</v>
      </c>
      <c r="M82">
        <f>TPDDL_EOD!AA82+TPDDL_EOD!AB82</f>
        <v>11.42</v>
      </c>
      <c r="N82">
        <f t="shared" si="6"/>
        <v>38.07</v>
      </c>
      <c r="O82" s="113">
        <f t="shared" si="7"/>
        <v>0.53000000000000114</v>
      </c>
      <c r="P82">
        <v>16.212608353033886</v>
      </c>
      <c r="Q82">
        <v>8.8718150774888365</v>
      </c>
      <c r="R82">
        <v>0</v>
      </c>
      <c r="S82">
        <v>1.9365904912004201</v>
      </c>
      <c r="T82">
        <v>11.578986078276859</v>
      </c>
      <c r="U82" s="115">
        <f t="shared" si="8"/>
        <v>38.6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13"/>
      <c r="I83">
        <f>BRPL_EOD!AA83+BRPL_EOD!AB83</f>
        <v>15.99</v>
      </c>
      <c r="J83">
        <f>BYPL_EOD!AA83+BYPL_EOD!AB83</f>
        <v>8.75</v>
      </c>
      <c r="K83">
        <f>MES_EOD!AA83+MES_EOD!AB83</f>
        <v>0</v>
      </c>
      <c r="L83">
        <f>NDMC_EOD!AA83+NDMC_EOD!AB83</f>
        <v>1.91</v>
      </c>
      <c r="M83">
        <f>TPDDL_EOD!AA83+TPDDL_EOD!AB83</f>
        <v>11.42</v>
      </c>
      <c r="N83">
        <f t="shared" si="6"/>
        <v>38.07</v>
      </c>
      <c r="O83" s="113">
        <f t="shared" si="7"/>
        <v>0.53000000000000114</v>
      </c>
      <c r="P83">
        <v>16.212608353033886</v>
      </c>
      <c r="Q83">
        <v>8.8718150774888365</v>
      </c>
      <c r="R83">
        <v>0</v>
      </c>
      <c r="S83">
        <v>1.9365904912004201</v>
      </c>
      <c r="T83">
        <v>11.578986078276859</v>
      </c>
      <c r="U83" s="115">
        <f t="shared" si="8"/>
        <v>38.6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13"/>
      <c r="I84">
        <f>BRPL_EOD!AA84+BRPL_EOD!AB84</f>
        <v>15.99</v>
      </c>
      <c r="J84">
        <f>BYPL_EOD!AA84+BYPL_EOD!AB84</f>
        <v>8.75</v>
      </c>
      <c r="K84">
        <f>MES_EOD!AA84+MES_EOD!AB84</f>
        <v>0</v>
      </c>
      <c r="L84">
        <f>NDMC_EOD!AA84+NDMC_EOD!AB84</f>
        <v>1.91</v>
      </c>
      <c r="M84">
        <f>TPDDL_EOD!AA84+TPDDL_EOD!AB84</f>
        <v>11.42</v>
      </c>
      <c r="N84">
        <f t="shared" si="6"/>
        <v>38.07</v>
      </c>
      <c r="O84" s="113">
        <f t="shared" si="7"/>
        <v>0.53000000000000114</v>
      </c>
      <c r="P84">
        <v>16.212608353033886</v>
      </c>
      <c r="Q84">
        <v>8.8718150774888365</v>
      </c>
      <c r="R84">
        <v>0</v>
      </c>
      <c r="S84">
        <v>1.9365904912004201</v>
      </c>
      <c r="T84">
        <v>11.578986078276859</v>
      </c>
      <c r="U84" s="115">
        <f t="shared" si="8"/>
        <v>38.6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38.6</v>
      </c>
      <c r="E85">
        <f>GT!N85</f>
        <v>0</v>
      </c>
      <c r="F85">
        <f t="shared" si="10"/>
        <v>84</v>
      </c>
      <c r="G85">
        <f t="shared" si="11"/>
        <v>38.6</v>
      </c>
      <c r="H85" s="113"/>
      <c r="I85">
        <f>BRPL_EOD!AA85+BRPL_EOD!AB85</f>
        <v>15.99</v>
      </c>
      <c r="J85">
        <f>BYPL_EOD!AA85+BYPL_EOD!AB85</f>
        <v>8.75</v>
      </c>
      <c r="K85">
        <f>MES_EOD!AA85+MES_EOD!AB85</f>
        <v>0</v>
      </c>
      <c r="L85">
        <f>NDMC_EOD!AA85+NDMC_EOD!AB85</f>
        <v>1.91</v>
      </c>
      <c r="M85">
        <f>TPDDL_EOD!AA85+TPDDL_EOD!AB85</f>
        <v>11.42</v>
      </c>
      <c r="N85">
        <f t="shared" si="6"/>
        <v>38.07</v>
      </c>
      <c r="O85" s="113">
        <f t="shared" si="7"/>
        <v>0.53000000000000114</v>
      </c>
      <c r="P85">
        <v>16.212608353033886</v>
      </c>
      <c r="Q85">
        <v>8.8718150774888365</v>
      </c>
      <c r="R85">
        <v>0</v>
      </c>
      <c r="S85">
        <v>1.9365904912004201</v>
      </c>
      <c r="T85">
        <v>11.578986078276859</v>
      </c>
      <c r="U85" s="115">
        <f t="shared" si="8"/>
        <v>38.6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38.6</v>
      </c>
      <c r="E86">
        <f>GT!N86</f>
        <v>0</v>
      </c>
      <c r="F86">
        <f t="shared" si="10"/>
        <v>84</v>
      </c>
      <c r="G86">
        <f t="shared" si="11"/>
        <v>38.6</v>
      </c>
      <c r="H86" s="113"/>
      <c r="I86">
        <f>BRPL_EOD!AA86+BRPL_EOD!AB86</f>
        <v>15.99</v>
      </c>
      <c r="J86">
        <f>BYPL_EOD!AA86+BYPL_EOD!AB86</f>
        <v>8.75</v>
      </c>
      <c r="K86">
        <f>MES_EOD!AA86+MES_EOD!AB86</f>
        <v>0</v>
      </c>
      <c r="L86">
        <f>NDMC_EOD!AA86+NDMC_EOD!AB86</f>
        <v>1.91</v>
      </c>
      <c r="M86">
        <f>TPDDL_EOD!AA86+TPDDL_EOD!AB86</f>
        <v>11.42</v>
      </c>
      <c r="N86">
        <f t="shared" si="6"/>
        <v>38.07</v>
      </c>
      <c r="O86" s="113">
        <f t="shared" si="7"/>
        <v>0.53000000000000114</v>
      </c>
      <c r="P86">
        <v>16.212608353033886</v>
      </c>
      <c r="Q86">
        <v>8.8718150774888365</v>
      </c>
      <c r="R86">
        <v>0</v>
      </c>
      <c r="S86">
        <v>1.9365904912004201</v>
      </c>
      <c r="T86">
        <v>11.578986078276859</v>
      </c>
      <c r="U86" s="115">
        <f t="shared" si="8"/>
        <v>38.6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38.6</v>
      </c>
      <c r="E87">
        <f>GT!N87</f>
        <v>0</v>
      </c>
      <c r="F87">
        <f t="shared" si="10"/>
        <v>84</v>
      </c>
      <c r="G87">
        <f t="shared" si="11"/>
        <v>38.6</v>
      </c>
      <c r="H87" s="113"/>
      <c r="I87">
        <f>BRPL_EOD!AA87+BRPL_EOD!AB87</f>
        <v>15.99</v>
      </c>
      <c r="J87">
        <f>BYPL_EOD!AA87+BYPL_EOD!AB87</f>
        <v>8.75</v>
      </c>
      <c r="K87">
        <f>MES_EOD!AA87+MES_EOD!AB87</f>
        <v>0</v>
      </c>
      <c r="L87">
        <f>NDMC_EOD!AA87+NDMC_EOD!AB87</f>
        <v>1.91</v>
      </c>
      <c r="M87">
        <f>TPDDL_EOD!AA87+TPDDL_EOD!AB87</f>
        <v>11.42</v>
      </c>
      <c r="N87">
        <f t="shared" si="6"/>
        <v>38.07</v>
      </c>
      <c r="O87" s="113">
        <f t="shared" si="7"/>
        <v>0.53000000000000114</v>
      </c>
      <c r="P87">
        <v>16.212608353033886</v>
      </c>
      <c r="Q87">
        <v>8.8718150774888365</v>
      </c>
      <c r="R87">
        <v>0</v>
      </c>
      <c r="S87">
        <v>1.9365904912004201</v>
      </c>
      <c r="T87">
        <v>11.578986078276859</v>
      </c>
      <c r="U87" s="115">
        <f t="shared" si="8"/>
        <v>38.6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38.6</v>
      </c>
      <c r="E88">
        <f>GT!N88</f>
        <v>0</v>
      </c>
      <c r="F88">
        <f t="shared" si="10"/>
        <v>84</v>
      </c>
      <c r="G88">
        <f t="shared" si="11"/>
        <v>38.6</v>
      </c>
      <c r="H88" s="113"/>
      <c r="I88">
        <f>BRPL_EOD!AA88+BRPL_EOD!AB88</f>
        <v>15.99</v>
      </c>
      <c r="J88">
        <f>BYPL_EOD!AA88+BYPL_EOD!AB88</f>
        <v>8.75</v>
      </c>
      <c r="K88">
        <f>MES_EOD!AA88+MES_EOD!AB88</f>
        <v>0</v>
      </c>
      <c r="L88">
        <f>NDMC_EOD!AA88+NDMC_EOD!AB88</f>
        <v>1.91</v>
      </c>
      <c r="M88">
        <f>TPDDL_EOD!AA88+TPDDL_EOD!AB88</f>
        <v>11.42</v>
      </c>
      <c r="N88">
        <f t="shared" si="6"/>
        <v>38.07</v>
      </c>
      <c r="O88" s="113">
        <f t="shared" si="7"/>
        <v>0.53000000000000114</v>
      </c>
      <c r="P88">
        <v>16.212608353033886</v>
      </c>
      <c r="Q88">
        <v>8.8718150774888365</v>
      </c>
      <c r="R88">
        <v>0</v>
      </c>
      <c r="S88">
        <v>1.9365904912004201</v>
      </c>
      <c r="T88">
        <v>11.578986078276859</v>
      </c>
      <c r="U88" s="115">
        <f t="shared" si="8"/>
        <v>38.6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38.6</v>
      </c>
      <c r="E89">
        <f>GT!N89</f>
        <v>0</v>
      </c>
      <c r="F89">
        <f t="shared" si="10"/>
        <v>84</v>
      </c>
      <c r="G89">
        <f t="shared" si="11"/>
        <v>38.6</v>
      </c>
      <c r="H89" s="113"/>
      <c r="I89">
        <f>BRPL_EOD!AA89+BRPL_EOD!AB89</f>
        <v>15.99</v>
      </c>
      <c r="J89">
        <f>BYPL_EOD!AA89+BYPL_EOD!AB89</f>
        <v>8.75</v>
      </c>
      <c r="K89">
        <f>MES_EOD!AA89+MES_EOD!AB89</f>
        <v>0</v>
      </c>
      <c r="L89">
        <f>NDMC_EOD!AA89+NDMC_EOD!AB89</f>
        <v>1.91</v>
      </c>
      <c r="M89">
        <f>TPDDL_EOD!AA89+TPDDL_EOD!AB89</f>
        <v>11.42</v>
      </c>
      <c r="N89">
        <f t="shared" si="6"/>
        <v>38.07</v>
      </c>
      <c r="O89" s="113">
        <f t="shared" si="7"/>
        <v>0.53000000000000114</v>
      </c>
      <c r="P89">
        <v>16.212608353033886</v>
      </c>
      <c r="Q89">
        <v>8.8718150774888365</v>
      </c>
      <c r="R89">
        <v>0</v>
      </c>
      <c r="S89">
        <v>1.9365904912004201</v>
      </c>
      <c r="T89">
        <v>11.578986078276859</v>
      </c>
      <c r="U89" s="115">
        <f t="shared" si="8"/>
        <v>38.6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38.6</v>
      </c>
      <c r="E90">
        <f>GT!N90</f>
        <v>0</v>
      </c>
      <c r="F90">
        <f t="shared" si="10"/>
        <v>84</v>
      </c>
      <c r="G90">
        <f t="shared" si="11"/>
        <v>38.6</v>
      </c>
      <c r="H90" s="113"/>
      <c r="I90">
        <f>BRPL_EOD!AA90+BRPL_EOD!AB90</f>
        <v>15.99</v>
      </c>
      <c r="J90">
        <f>BYPL_EOD!AA90+BYPL_EOD!AB90</f>
        <v>8.75</v>
      </c>
      <c r="K90">
        <f>MES_EOD!AA90+MES_EOD!AB90</f>
        <v>0</v>
      </c>
      <c r="L90">
        <f>NDMC_EOD!AA90+NDMC_EOD!AB90</f>
        <v>1.91</v>
      </c>
      <c r="M90">
        <f>TPDDL_EOD!AA90+TPDDL_EOD!AB90</f>
        <v>11.42</v>
      </c>
      <c r="N90">
        <f t="shared" si="6"/>
        <v>38.07</v>
      </c>
      <c r="O90" s="113">
        <f t="shared" si="7"/>
        <v>0.53000000000000114</v>
      </c>
      <c r="P90">
        <v>16.212608353033886</v>
      </c>
      <c r="Q90">
        <v>8.8718150774888365</v>
      </c>
      <c r="R90">
        <v>0</v>
      </c>
      <c r="S90">
        <v>1.9365904912004201</v>
      </c>
      <c r="T90">
        <v>11.578986078276859</v>
      </c>
      <c r="U90" s="115">
        <f t="shared" si="8"/>
        <v>38.6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0.91669999999999996</v>
      </c>
      <c r="E99" s="115">
        <f t="shared" si="12"/>
        <v>0</v>
      </c>
      <c r="F99" s="115">
        <f t="shared" si="12"/>
        <v>2.016</v>
      </c>
      <c r="G99" s="115">
        <f t="shared" si="12"/>
        <v>0.91669999999999996</v>
      </c>
      <c r="H99" s="115"/>
      <c r="I99" s="115">
        <f t="shared" si="12"/>
        <v>0.38082000000000005</v>
      </c>
      <c r="J99" s="115">
        <f t="shared" si="12"/>
        <v>0.20838999999999994</v>
      </c>
      <c r="K99" s="115">
        <f t="shared" si="12"/>
        <v>0</v>
      </c>
      <c r="L99" s="115">
        <f t="shared" si="12"/>
        <v>4.5489999999999975E-2</v>
      </c>
      <c r="M99" s="115">
        <f t="shared" si="12"/>
        <v>0.27197999999999983</v>
      </c>
      <c r="N99" s="115">
        <f t="shared" si="12"/>
        <v>0.90668000000000137</v>
      </c>
      <c r="O99" s="115">
        <f t="shared" si="12"/>
        <v>1.0019999999999989E-2</v>
      </c>
      <c r="P99" s="115">
        <f t="shared" si="12"/>
        <v>0.38502855924184881</v>
      </c>
      <c r="Q99" s="115">
        <f t="shared" si="12"/>
        <v>0.21069298104119943</v>
      </c>
      <c r="R99" s="115">
        <f t="shared" si="12"/>
        <v>0</v>
      </c>
      <c r="S99" s="115">
        <f t="shared" si="12"/>
        <v>4.5992725120033259E-2</v>
      </c>
      <c r="T99" s="115">
        <f t="shared" si="12"/>
        <v>0.27498573459691816</v>
      </c>
      <c r="U99" s="115">
        <f t="shared" si="12"/>
        <v>0.91669999999999996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211.88</v>
      </c>
      <c r="E27">
        <f>BAWANA!AM27</f>
        <v>0</v>
      </c>
      <c r="F27">
        <f t="shared" si="4"/>
        <v>256</v>
      </c>
      <c r="G27">
        <f t="shared" si="5"/>
        <v>211.88</v>
      </c>
      <c r="H27" s="113"/>
      <c r="I27">
        <f>BRPL_EOD!AI27+BRPL_EOD!AJ27</f>
        <v>84</v>
      </c>
      <c r="J27">
        <f>BYPL_EOD!AI27+BYPL_EOD!AJ27</f>
        <v>47.01</v>
      </c>
      <c r="K27">
        <f>MES_EOD!AI27+MES_EOD!AJ27</f>
        <v>5</v>
      </c>
      <c r="L27">
        <f>NDMC_EOD!AI27+NDMC_EOD!AJ27</f>
        <v>19.059999999999999</v>
      </c>
      <c r="M27">
        <f>TPDDL_EOD!AI27+TPDDL_EOD!AJ27</f>
        <v>56.81</v>
      </c>
      <c r="N27">
        <f t="shared" si="0"/>
        <v>211.88</v>
      </c>
      <c r="O27" s="113">
        <f t="shared" si="1"/>
        <v>0</v>
      </c>
      <c r="P27">
        <v>84</v>
      </c>
      <c r="Q27">
        <v>47.01</v>
      </c>
      <c r="R27">
        <v>5</v>
      </c>
      <c r="S27">
        <v>19.059999999999999</v>
      </c>
      <c r="T27">
        <v>56.81</v>
      </c>
      <c r="U27" s="115">
        <f t="shared" si="2"/>
        <v>211.88</v>
      </c>
      <c r="V27" s="113">
        <f t="shared" si="3"/>
        <v>0</v>
      </c>
      <c r="Y27">
        <f>BAWANA!AW27+BAWANA!AX27</f>
        <v>26.12</v>
      </c>
      <c r="Z27">
        <f>BAWANA!BD27+BAWANA!BE27</f>
        <v>32</v>
      </c>
      <c r="AA27">
        <f>BAWANA!X27+BAWANA!Y27</f>
        <v>26.12</v>
      </c>
      <c r="AB27">
        <f>BAWANA!AE27+BAWANA!AF27</f>
        <v>32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211.88</v>
      </c>
      <c r="E28">
        <f>BAWANA!AM28</f>
        <v>0</v>
      </c>
      <c r="F28">
        <f t="shared" si="4"/>
        <v>256</v>
      </c>
      <c r="G28">
        <f t="shared" si="5"/>
        <v>211.88</v>
      </c>
      <c r="H28" s="113"/>
      <c r="I28">
        <f>BRPL_EOD!AI28+BRPL_EOD!AJ28</f>
        <v>84</v>
      </c>
      <c r="J28">
        <f>BYPL_EOD!AI28+BYPL_EOD!AJ28</f>
        <v>47.01</v>
      </c>
      <c r="K28">
        <f>MES_EOD!AI28+MES_EOD!AJ28</f>
        <v>5</v>
      </c>
      <c r="L28">
        <f>NDMC_EOD!AI28+NDMC_EOD!AJ28</f>
        <v>19.059999999999999</v>
      </c>
      <c r="M28">
        <f>TPDDL_EOD!AI28+TPDDL_EOD!AJ28</f>
        <v>56.81</v>
      </c>
      <c r="N28">
        <f t="shared" si="0"/>
        <v>211.88</v>
      </c>
      <c r="O28" s="113">
        <f t="shared" si="1"/>
        <v>0</v>
      </c>
      <c r="P28">
        <v>84</v>
      </c>
      <c r="Q28">
        <v>47.01</v>
      </c>
      <c r="R28">
        <v>5</v>
      </c>
      <c r="S28">
        <v>19.059999999999999</v>
      </c>
      <c r="T28">
        <v>56.81</v>
      </c>
      <c r="U28" s="115">
        <f t="shared" si="2"/>
        <v>211.88</v>
      </c>
      <c r="V28" s="113">
        <f t="shared" si="3"/>
        <v>0</v>
      </c>
      <c r="Y28">
        <f>BAWANA!AW28+BAWANA!AX28</f>
        <v>26.12</v>
      </c>
      <c r="Z28">
        <f>BAWANA!BD28+BAWANA!BE28</f>
        <v>32</v>
      </c>
      <c r="AA28">
        <f>BAWANA!X28+BAWANA!Y28</f>
        <v>26.12</v>
      </c>
      <c r="AB28">
        <f>BAWANA!AE28+BAWANA!AF28</f>
        <v>32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234.42000000000002</v>
      </c>
      <c r="E29">
        <f>BAWANA!AM29</f>
        <v>0</v>
      </c>
      <c r="F29">
        <f t="shared" si="4"/>
        <v>256</v>
      </c>
      <c r="G29">
        <f t="shared" si="5"/>
        <v>234.42000000000002</v>
      </c>
      <c r="H29" s="113"/>
      <c r="I29">
        <f>BRPL_EOD!AI29+BRPL_EOD!AJ29</f>
        <v>99.61</v>
      </c>
      <c r="J29">
        <f>BYPL_EOD!AI29+BYPL_EOD!AJ29</f>
        <v>57.6</v>
      </c>
      <c r="K29">
        <f>MES_EOD!AI29+MES_EOD!AJ29</f>
        <v>5</v>
      </c>
      <c r="L29">
        <f>NDMC_EOD!AI29+NDMC_EOD!AJ29</f>
        <v>2.61</v>
      </c>
      <c r="M29">
        <f>TPDDL_EOD!AI29+TPDDL_EOD!AJ29</f>
        <v>69.61</v>
      </c>
      <c r="N29">
        <f t="shared" si="0"/>
        <v>234.43</v>
      </c>
      <c r="O29" s="113">
        <f t="shared" si="1"/>
        <v>-9.9999999999909051E-3</v>
      </c>
      <c r="P29">
        <v>99.605750970438933</v>
      </c>
      <c r="Q29">
        <v>57.597542976581501</v>
      </c>
      <c r="R29">
        <v>4.9997867167171437</v>
      </c>
      <c r="S29">
        <v>2.609888666126349</v>
      </c>
      <c r="T29">
        <v>69.607030670136083</v>
      </c>
      <c r="U29" s="115">
        <f t="shared" si="2"/>
        <v>234.42000000000002</v>
      </c>
      <c r="V29" s="113">
        <f t="shared" si="3"/>
        <v>0</v>
      </c>
      <c r="Y29">
        <f>BAWANA!AW29+BAWANA!AX29</f>
        <v>3.58</v>
      </c>
      <c r="Z29">
        <f>BAWANA!BD29+BAWANA!BE29</f>
        <v>32</v>
      </c>
      <c r="AA29">
        <f>BAWANA!X29+BAWANA!Y29</f>
        <v>3.58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234.42000000000002</v>
      </c>
      <c r="E30">
        <f>BAWANA!AM30</f>
        <v>0</v>
      </c>
      <c r="F30">
        <f t="shared" si="4"/>
        <v>256</v>
      </c>
      <c r="G30">
        <f t="shared" si="5"/>
        <v>234.42000000000002</v>
      </c>
      <c r="H30" s="113"/>
      <c r="I30">
        <f>BRPL_EOD!AI30+BRPL_EOD!AJ30</f>
        <v>99.61</v>
      </c>
      <c r="J30">
        <f>BYPL_EOD!AI30+BYPL_EOD!AJ30</f>
        <v>57.6</v>
      </c>
      <c r="K30">
        <f>MES_EOD!AI30+MES_EOD!AJ30</f>
        <v>5</v>
      </c>
      <c r="L30">
        <f>NDMC_EOD!AI30+NDMC_EOD!AJ30</f>
        <v>2.61</v>
      </c>
      <c r="M30">
        <f>TPDDL_EOD!AI30+TPDDL_EOD!AJ30</f>
        <v>69.61</v>
      </c>
      <c r="N30">
        <f t="shared" si="0"/>
        <v>234.43</v>
      </c>
      <c r="O30" s="113">
        <f t="shared" si="1"/>
        <v>-9.9999999999909051E-3</v>
      </c>
      <c r="P30">
        <v>99.605750970438933</v>
      </c>
      <c r="Q30">
        <v>57.597542976581501</v>
      </c>
      <c r="R30">
        <v>4.9997867167171437</v>
      </c>
      <c r="S30">
        <v>2.609888666126349</v>
      </c>
      <c r="T30">
        <v>69.607030670136083</v>
      </c>
      <c r="U30" s="115">
        <f t="shared" si="2"/>
        <v>234.42000000000002</v>
      </c>
      <c r="V30" s="113">
        <f t="shared" si="3"/>
        <v>0</v>
      </c>
      <c r="Y30">
        <f>BAWANA!AW30+BAWANA!AX30</f>
        <v>3.58</v>
      </c>
      <c r="Z30">
        <f>BAWANA!BD30+BAWANA!BE30</f>
        <v>32</v>
      </c>
      <c r="AA30">
        <f>BAWANA!X30+BAWANA!Y30</f>
        <v>3.58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231.82</v>
      </c>
      <c r="E31">
        <f>BAWANA!AM31</f>
        <v>0</v>
      </c>
      <c r="F31">
        <f t="shared" si="4"/>
        <v>256</v>
      </c>
      <c r="G31">
        <f t="shared" si="5"/>
        <v>231.82</v>
      </c>
      <c r="H31" s="113"/>
      <c r="I31">
        <f>BRPL_EOD!AI31+BRPL_EOD!AJ31</f>
        <v>99.61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231.82</v>
      </c>
      <c r="O31" s="113">
        <f t="shared" si="1"/>
        <v>0</v>
      </c>
      <c r="P31">
        <v>99.61</v>
      </c>
      <c r="Q31">
        <v>57.6</v>
      </c>
      <c r="R31">
        <v>5</v>
      </c>
      <c r="S31">
        <v>0</v>
      </c>
      <c r="T31">
        <v>69.61</v>
      </c>
      <c r="U31" s="115">
        <f t="shared" si="2"/>
        <v>231.82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231.82</v>
      </c>
      <c r="E32">
        <f>BAWANA!AM32</f>
        <v>0</v>
      </c>
      <c r="F32">
        <f t="shared" si="4"/>
        <v>256</v>
      </c>
      <c r="G32">
        <f t="shared" si="5"/>
        <v>231.82</v>
      </c>
      <c r="H32" s="113"/>
      <c r="I32">
        <f>BRPL_EOD!AI32+BRPL_EOD!AJ32</f>
        <v>99.61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231.82</v>
      </c>
      <c r="O32" s="113">
        <f t="shared" si="1"/>
        <v>0</v>
      </c>
      <c r="P32">
        <v>99.61</v>
      </c>
      <c r="Q32">
        <v>57.6</v>
      </c>
      <c r="R32">
        <v>5</v>
      </c>
      <c r="S32">
        <v>0</v>
      </c>
      <c r="T32">
        <v>69.61</v>
      </c>
      <c r="U32" s="115">
        <f t="shared" si="2"/>
        <v>231.82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231.82</v>
      </c>
      <c r="E33">
        <f>BAWANA!AM33</f>
        <v>0</v>
      </c>
      <c r="F33">
        <f t="shared" si="4"/>
        <v>256</v>
      </c>
      <c r="G33">
        <f t="shared" si="5"/>
        <v>231.82</v>
      </c>
      <c r="H33" s="113"/>
      <c r="I33">
        <f>BRPL_EOD!AI33+BRPL_EOD!AJ33</f>
        <v>99.61</v>
      </c>
      <c r="J33">
        <f>BYPL_EOD!AI33+BYPL_EOD!AJ33</f>
        <v>57.6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231.82</v>
      </c>
      <c r="O33" s="113">
        <f t="shared" si="1"/>
        <v>0</v>
      </c>
      <c r="P33">
        <v>99.61</v>
      </c>
      <c r="Q33">
        <v>57.6</v>
      </c>
      <c r="R33">
        <v>5</v>
      </c>
      <c r="S33">
        <v>0</v>
      </c>
      <c r="T33">
        <v>69.61</v>
      </c>
      <c r="U33" s="115">
        <f t="shared" si="2"/>
        <v>231.82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231.82</v>
      </c>
      <c r="E34">
        <f>BAWANA!AM34</f>
        <v>0</v>
      </c>
      <c r="F34">
        <f t="shared" si="4"/>
        <v>256</v>
      </c>
      <c r="G34">
        <f t="shared" si="5"/>
        <v>231.82</v>
      </c>
      <c r="H34" s="113"/>
      <c r="I34">
        <f>BRPL_EOD!AI34+BRPL_EOD!AJ34</f>
        <v>99.61</v>
      </c>
      <c r="J34">
        <f>BYPL_EOD!AI34+BYPL_EOD!AJ34</f>
        <v>57.6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231.82</v>
      </c>
      <c r="O34" s="113">
        <f t="shared" si="1"/>
        <v>0</v>
      </c>
      <c r="P34">
        <v>99.61</v>
      </c>
      <c r="Q34">
        <v>57.6</v>
      </c>
      <c r="R34">
        <v>5</v>
      </c>
      <c r="S34">
        <v>0</v>
      </c>
      <c r="T34">
        <v>69.61</v>
      </c>
      <c r="U34" s="115">
        <f t="shared" si="2"/>
        <v>231.82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231.82</v>
      </c>
      <c r="E35">
        <f>BAWANA!AM35</f>
        <v>0</v>
      </c>
      <c r="F35">
        <f t="shared" si="4"/>
        <v>256</v>
      </c>
      <c r="G35">
        <f t="shared" si="5"/>
        <v>231.82</v>
      </c>
      <c r="H35" s="113"/>
      <c r="I35">
        <f>BRPL_EOD!AI35+BRPL_EOD!AJ35</f>
        <v>99.61</v>
      </c>
      <c r="J35">
        <f>BYPL_EOD!AI35+BYPL_EOD!AJ35</f>
        <v>57.6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231.82</v>
      </c>
      <c r="O35" s="113">
        <f t="shared" si="1"/>
        <v>0</v>
      </c>
      <c r="P35">
        <v>99.61</v>
      </c>
      <c r="Q35">
        <v>57.6</v>
      </c>
      <c r="R35">
        <v>5</v>
      </c>
      <c r="S35">
        <v>0</v>
      </c>
      <c r="T35">
        <v>69.61</v>
      </c>
      <c r="U35" s="115">
        <f t="shared" si="2"/>
        <v>231.82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231.82</v>
      </c>
      <c r="E36">
        <f>BAWANA!AM36</f>
        <v>0</v>
      </c>
      <c r="F36">
        <f t="shared" si="4"/>
        <v>256</v>
      </c>
      <c r="G36">
        <f t="shared" si="5"/>
        <v>231.82</v>
      </c>
      <c r="H36" s="113"/>
      <c r="I36">
        <f>BRPL_EOD!AI36+BRPL_EOD!AJ36</f>
        <v>99.61</v>
      </c>
      <c r="J36">
        <f>BYPL_EOD!AI36+BYPL_EOD!AJ36</f>
        <v>57.6</v>
      </c>
      <c r="K36">
        <f>MES_EOD!AI36+MES_EOD!AJ36</f>
        <v>5</v>
      </c>
      <c r="L36">
        <f>NDMC_EOD!AI36+NDMC_EOD!AJ36</f>
        <v>0</v>
      </c>
      <c r="M36">
        <f>TPDDL_EOD!AI36+TPDDL_EOD!AJ36</f>
        <v>69.61</v>
      </c>
      <c r="N36">
        <f t="shared" si="0"/>
        <v>231.82</v>
      </c>
      <c r="O36" s="113">
        <f t="shared" si="1"/>
        <v>0</v>
      </c>
      <c r="P36">
        <v>99.61</v>
      </c>
      <c r="Q36">
        <v>57.6</v>
      </c>
      <c r="R36">
        <v>5</v>
      </c>
      <c r="S36">
        <v>0</v>
      </c>
      <c r="T36">
        <v>69.61</v>
      </c>
      <c r="U36" s="115">
        <f t="shared" si="2"/>
        <v>231.82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231.82</v>
      </c>
      <c r="E37">
        <f>BAWANA!AM37</f>
        <v>0</v>
      </c>
      <c r="F37">
        <f t="shared" si="4"/>
        <v>256</v>
      </c>
      <c r="G37">
        <f t="shared" si="5"/>
        <v>231.82</v>
      </c>
      <c r="H37" s="113"/>
      <c r="I37">
        <f>BRPL_EOD!AI37+BRPL_EOD!AJ37</f>
        <v>99.61</v>
      </c>
      <c r="J37">
        <f>BYPL_EOD!AI37+BYPL_EOD!AJ37</f>
        <v>57.6</v>
      </c>
      <c r="K37">
        <f>MES_EOD!AI37+MES_EOD!AJ37</f>
        <v>5</v>
      </c>
      <c r="L37">
        <f>NDMC_EOD!AI37+NDMC_EOD!AJ37</f>
        <v>0</v>
      </c>
      <c r="M37">
        <f>TPDDL_EOD!AI37+TPDDL_EOD!AJ37</f>
        <v>69.61</v>
      </c>
      <c r="N37">
        <f t="shared" si="0"/>
        <v>231.82</v>
      </c>
      <c r="O37" s="113">
        <f t="shared" si="1"/>
        <v>0</v>
      </c>
      <c r="P37">
        <v>99.61</v>
      </c>
      <c r="Q37">
        <v>57.6</v>
      </c>
      <c r="R37">
        <v>5</v>
      </c>
      <c r="S37">
        <v>0</v>
      </c>
      <c r="T37">
        <v>69.61</v>
      </c>
      <c r="U37" s="115">
        <f t="shared" si="2"/>
        <v>231.82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216.20999999999998</v>
      </c>
      <c r="E38">
        <f>BAWANA!AM38</f>
        <v>0</v>
      </c>
      <c r="F38">
        <f t="shared" si="4"/>
        <v>256</v>
      </c>
      <c r="G38">
        <f t="shared" si="5"/>
        <v>216.20999999999998</v>
      </c>
      <c r="H38" s="113"/>
      <c r="I38">
        <f>BRPL_EOD!AI38+BRPL_EOD!AJ38</f>
        <v>84</v>
      </c>
      <c r="J38">
        <f>BYPL_EOD!AI38+BYPL_EOD!AJ38</f>
        <v>57.6</v>
      </c>
      <c r="K38">
        <f>MES_EOD!AI38+MES_EOD!AJ38</f>
        <v>5</v>
      </c>
      <c r="L38">
        <f>NDMC_EOD!AI38+NDMC_EOD!AJ38</f>
        <v>0</v>
      </c>
      <c r="M38">
        <f>TPDDL_EOD!AI38+TPDDL_EOD!AJ38</f>
        <v>69.61</v>
      </c>
      <c r="N38">
        <f t="shared" si="0"/>
        <v>216.20999999999998</v>
      </c>
      <c r="O38" s="113">
        <f t="shared" si="1"/>
        <v>0</v>
      </c>
      <c r="P38">
        <v>84</v>
      </c>
      <c r="Q38">
        <v>57.6</v>
      </c>
      <c r="R38">
        <v>5</v>
      </c>
      <c r="S38">
        <v>0</v>
      </c>
      <c r="T38">
        <v>69.61</v>
      </c>
      <c r="U38" s="115">
        <f t="shared" si="2"/>
        <v>216.20999999999998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214.59</v>
      </c>
      <c r="E39">
        <f>BAWANA!AM39</f>
        <v>0</v>
      </c>
      <c r="F39">
        <f t="shared" si="4"/>
        <v>256</v>
      </c>
      <c r="G39">
        <f t="shared" si="5"/>
        <v>214.59</v>
      </c>
      <c r="H39" s="113"/>
      <c r="I39">
        <f>BRPL_EOD!AI39+BRPL_EOD!AJ39</f>
        <v>84</v>
      </c>
      <c r="J39">
        <f>BYPL_EOD!AI39+BYPL_EOD!AJ39</f>
        <v>57.6</v>
      </c>
      <c r="K39">
        <f>MES_EOD!AI39+MES_EOD!AJ39</f>
        <v>5</v>
      </c>
      <c r="L39">
        <f>NDMC_EOD!AI39+NDMC_EOD!AJ39</f>
        <v>17.079999999999998</v>
      </c>
      <c r="M39">
        <f>TPDDL_EOD!AI39+TPDDL_EOD!AJ39</f>
        <v>50.92</v>
      </c>
      <c r="N39">
        <f t="shared" si="0"/>
        <v>214.60000000000002</v>
      </c>
      <c r="O39" s="113">
        <f t="shared" si="1"/>
        <v>-1.0000000000019327E-2</v>
      </c>
      <c r="P39">
        <v>83.996085740913315</v>
      </c>
      <c r="Q39">
        <v>57.597315936626281</v>
      </c>
      <c r="R39">
        <v>4.9997670083876979</v>
      </c>
      <c r="S39">
        <v>17.079204100652372</v>
      </c>
      <c r="T39">
        <v>50.917627213420317</v>
      </c>
      <c r="U39" s="115">
        <f t="shared" si="2"/>
        <v>214.58999999999997</v>
      </c>
      <c r="V39" s="113">
        <f t="shared" si="3"/>
        <v>0</v>
      </c>
      <c r="Y39">
        <f>BAWANA!AW39+BAWANA!AX39</f>
        <v>23.41</v>
      </c>
      <c r="Z39">
        <f>BAWANA!BD39+BAWANA!BE39</f>
        <v>32</v>
      </c>
      <c r="AA39">
        <f>BAWANA!X39+BAWANA!Y39</f>
        <v>23.41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211.88</v>
      </c>
      <c r="E40">
        <f>BAWANA!AM40</f>
        <v>0</v>
      </c>
      <c r="F40">
        <f t="shared" si="4"/>
        <v>256</v>
      </c>
      <c r="G40">
        <f t="shared" si="5"/>
        <v>211.88</v>
      </c>
      <c r="H40" s="113"/>
      <c r="I40">
        <f>BRPL_EOD!AI40+BRPL_EOD!AJ40</f>
        <v>84</v>
      </c>
      <c r="J40">
        <f>BYPL_EOD!AI40+BYPL_EOD!AJ40</f>
        <v>47.01</v>
      </c>
      <c r="K40">
        <f>MES_EOD!AI40+MES_EOD!AJ40</f>
        <v>5</v>
      </c>
      <c r="L40">
        <f>NDMC_EOD!AI40+NDMC_EOD!AJ40</f>
        <v>19.059999999999999</v>
      </c>
      <c r="M40">
        <f>TPDDL_EOD!AI40+TPDDL_EOD!AJ40</f>
        <v>56.81</v>
      </c>
      <c r="N40">
        <f t="shared" si="0"/>
        <v>211.88</v>
      </c>
      <c r="O40" s="113">
        <f t="shared" si="1"/>
        <v>0</v>
      </c>
      <c r="P40">
        <v>84</v>
      </c>
      <c r="Q40">
        <v>47.01</v>
      </c>
      <c r="R40">
        <v>5</v>
      </c>
      <c r="S40">
        <v>19.059999999999999</v>
      </c>
      <c r="T40">
        <v>56.81</v>
      </c>
      <c r="U40" s="115">
        <f t="shared" si="2"/>
        <v>211.88</v>
      </c>
      <c r="V40" s="113">
        <f t="shared" si="3"/>
        <v>0</v>
      </c>
      <c r="Y40">
        <f>BAWANA!AW40+BAWANA!AX40</f>
        <v>26.12</v>
      </c>
      <c r="Z40">
        <f>BAWANA!BD40+BAWANA!BE40</f>
        <v>32</v>
      </c>
      <c r="AA40">
        <f>BAWANA!X40+BAWANA!Y40</f>
        <v>26.12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211.88</v>
      </c>
      <c r="E41">
        <f>BAWANA!AM41</f>
        <v>0</v>
      </c>
      <c r="F41">
        <f t="shared" si="4"/>
        <v>256</v>
      </c>
      <c r="G41">
        <f t="shared" si="5"/>
        <v>211.88</v>
      </c>
      <c r="H41" s="113"/>
      <c r="I41">
        <f>BRPL_EOD!AI41+BRPL_EOD!AJ41</f>
        <v>84</v>
      </c>
      <c r="J41">
        <f>BYPL_EOD!AI41+BYPL_EOD!AJ41</f>
        <v>47.01</v>
      </c>
      <c r="K41">
        <f>MES_EOD!AI41+MES_EOD!AJ41</f>
        <v>5</v>
      </c>
      <c r="L41">
        <f>NDMC_EOD!AI41+NDMC_EOD!AJ41</f>
        <v>19.059999999999999</v>
      </c>
      <c r="M41">
        <f>TPDDL_EOD!AI41+TPDDL_EOD!AJ41</f>
        <v>56.81</v>
      </c>
      <c r="N41">
        <f t="shared" si="0"/>
        <v>211.88</v>
      </c>
      <c r="O41" s="113">
        <f t="shared" si="1"/>
        <v>0</v>
      </c>
      <c r="P41">
        <v>84</v>
      </c>
      <c r="Q41">
        <v>47.01</v>
      </c>
      <c r="R41">
        <v>5</v>
      </c>
      <c r="S41">
        <v>19.059999999999999</v>
      </c>
      <c r="T41">
        <v>56.81</v>
      </c>
      <c r="U41" s="115">
        <f t="shared" si="2"/>
        <v>211.88</v>
      </c>
      <c r="V41" s="113">
        <f t="shared" si="3"/>
        <v>0</v>
      </c>
      <c r="Y41">
        <f>BAWANA!AW41+BAWANA!AX41</f>
        <v>26.12</v>
      </c>
      <c r="Z41">
        <f>BAWANA!BD41+BAWANA!BE41</f>
        <v>32</v>
      </c>
      <c r="AA41">
        <f>BAWANA!X41+BAWANA!Y41</f>
        <v>26.12</v>
      </c>
      <c r="AB41">
        <f>BAWANA!AE41+BAWANA!AF41</f>
        <v>32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211.88</v>
      </c>
      <c r="E42">
        <f>BAWANA!AM42</f>
        <v>0</v>
      </c>
      <c r="F42">
        <f t="shared" si="4"/>
        <v>256</v>
      </c>
      <c r="G42">
        <f t="shared" si="5"/>
        <v>211.88</v>
      </c>
      <c r="H42" s="113"/>
      <c r="I42">
        <f>BRPL_EOD!AI42+BRPL_EOD!AJ42</f>
        <v>84</v>
      </c>
      <c r="J42">
        <f>BYPL_EOD!AI42+BYPL_EOD!AJ42</f>
        <v>47.01</v>
      </c>
      <c r="K42">
        <f>MES_EOD!AI42+MES_EOD!AJ42</f>
        <v>5</v>
      </c>
      <c r="L42">
        <f>NDMC_EOD!AI42+NDMC_EOD!AJ42</f>
        <v>19.059999999999999</v>
      </c>
      <c r="M42">
        <f>TPDDL_EOD!AI42+TPDDL_EOD!AJ42</f>
        <v>56.81</v>
      </c>
      <c r="N42">
        <f t="shared" si="0"/>
        <v>211.88</v>
      </c>
      <c r="O42" s="113">
        <f t="shared" si="1"/>
        <v>0</v>
      </c>
      <c r="P42">
        <v>84</v>
      </c>
      <c r="Q42">
        <v>47.01</v>
      </c>
      <c r="R42">
        <v>5</v>
      </c>
      <c r="S42">
        <v>19.059999999999999</v>
      </c>
      <c r="T42">
        <v>56.81</v>
      </c>
      <c r="U42" s="115">
        <f t="shared" si="2"/>
        <v>211.88</v>
      </c>
      <c r="V42" s="113">
        <f t="shared" si="3"/>
        <v>0</v>
      </c>
      <c r="Y42">
        <f>BAWANA!AW42+BAWANA!AX42</f>
        <v>26.12</v>
      </c>
      <c r="Z42">
        <f>BAWANA!BD42+BAWANA!BE42</f>
        <v>32</v>
      </c>
      <c r="AA42">
        <f>BAWANA!X42+BAWANA!Y42</f>
        <v>26.12</v>
      </c>
      <c r="AB42">
        <f>BAWANA!AE42+BAWANA!AF42</f>
        <v>32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211.88</v>
      </c>
      <c r="E73">
        <f>BAWANA!AM73</f>
        <v>0</v>
      </c>
      <c r="F73">
        <f t="shared" si="11"/>
        <v>256</v>
      </c>
      <c r="G73">
        <f t="shared" si="12"/>
        <v>211.88</v>
      </c>
      <c r="H73" s="113"/>
      <c r="I73">
        <f>BRPL_EOD!AI73+BRPL_EOD!AJ73</f>
        <v>84</v>
      </c>
      <c r="J73">
        <f>BYPL_EOD!AI73+BYPL_EOD!AJ73</f>
        <v>47.01</v>
      </c>
      <c r="K73">
        <f>MES_EOD!AI73+MES_EOD!AJ73</f>
        <v>5</v>
      </c>
      <c r="L73">
        <f>NDMC_EOD!AI73+NDMC_EOD!AJ73</f>
        <v>19.059999999999999</v>
      </c>
      <c r="M73">
        <f>TPDDL_EOD!AI73+TPDDL_EOD!AJ73</f>
        <v>56.81</v>
      </c>
      <c r="N73">
        <f t="shared" si="7"/>
        <v>211.88</v>
      </c>
      <c r="O73" s="113">
        <f t="shared" si="8"/>
        <v>0</v>
      </c>
      <c r="P73">
        <v>84</v>
      </c>
      <c r="Q73">
        <v>47.01</v>
      </c>
      <c r="R73">
        <v>5</v>
      </c>
      <c r="S73">
        <v>19.059999999999999</v>
      </c>
      <c r="T73">
        <v>56.81</v>
      </c>
      <c r="U73" s="115">
        <f t="shared" si="9"/>
        <v>211.88</v>
      </c>
      <c r="V73" s="113">
        <f t="shared" si="10"/>
        <v>0</v>
      </c>
      <c r="Y73">
        <f>BAWANA!AW73+BAWANA!AX73</f>
        <v>26.12</v>
      </c>
      <c r="Z73">
        <f>BAWANA!BD73+BAWANA!BE73</f>
        <v>32</v>
      </c>
      <c r="AA73">
        <f>BAWANA!X73+BAWANA!Y73</f>
        <v>26.12</v>
      </c>
      <c r="AB73">
        <f>BAWANA!AE73+BAWANA!AF73</f>
        <v>32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225.39999999999998</v>
      </c>
      <c r="E74">
        <f>BAWANA!AM74</f>
        <v>0</v>
      </c>
      <c r="F74">
        <f t="shared" si="11"/>
        <v>256</v>
      </c>
      <c r="G74">
        <f t="shared" si="12"/>
        <v>225.39999999999998</v>
      </c>
      <c r="H74" s="113"/>
      <c r="I74">
        <f>BRPL_EOD!AI74+BRPL_EOD!AJ74</f>
        <v>84</v>
      </c>
      <c r="J74">
        <f>BYPL_EOD!AI74+BYPL_EOD!AJ74</f>
        <v>57.6</v>
      </c>
      <c r="K74">
        <f>MES_EOD!AI74+MES_EOD!AJ74</f>
        <v>5</v>
      </c>
      <c r="L74">
        <f>NDMC_EOD!AI74+NDMC_EOD!AJ74</f>
        <v>9.19</v>
      </c>
      <c r="M74">
        <f>TPDDL_EOD!AI74+TPDDL_EOD!AJ74</f>
        <v>69.61</v>
      </c>
      <c r="N74">
        <f t="shared" si="7"/>
        <v>225.39999999999998</v>
      </c>
      <c r="O74" s="113">
        <f t="shared" si="8"/>
        <v>0</v>
      </c>
      <c r="P74">
        <v>84</v>
      </c>
      <c r="Q74">
        <v>57.6</v>
      </c>
      <c r="R74">
        <v>5</v>
      </c>
      <c r="S74">
        <v>9.19</v>
      </c>
      <c r="T74">
        <v>69.61</v>
      </c>
      <c r="U74" s="115">
        <f t="shared" si="9"/>
        <v>225.39999999999998</v>
      </c>
      <c r="V74" s="113">
        <f t="shared" si="10"/>
        <v>0</v>
      </c>
      <c r="Y74">
        <f>BAWANA!AW74+BAWANA!AX74</f>
        <v>12.6</v>
      </c>
      <c r="Z74">
        <f>BAWANA!BD74+BAWANA!BE74</f>
        <v>32</v>
      </c>
      <c r="AA74">
        <f>BAWANA!X74+BAWANA!Y74</f>
        <v>12.6</v>
      </c>
      <c r="AB74">
        <f>BAWANA!AE74+BAWANA!AF74</f>
        <v>32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247.17999999999998</v>
      </c>
      <c r="E75">
        <f>BAWANA!AM75</f>
        <v>0</v>
      </c>
      <c r="F75">
        <f t="shared" si="11"/>
        <v>256</v>
      </c>
      <c r="G75">
        <f t="shared" si="12"/>
        <v>247.17999999999998</v>
      </c>
      <c r="H75" s="113"/>
      <c r="I75">
        <f>BRPL_EOD!AI75+BRPL_EOD!AJ75</f>
        <v>117.41</v>
      </c>
      <c r="J75">
        <f>BYPL_EOD!AI75+BYPL_EOD!AJ75</f>
        <v>56.54</v>
      </c>
      <c r="K75">
        <f>MES_EOD!AI75+MES_EOD!AJ75</f>
        <v>4.91</v>
      </c>
      <c r="L75">
        <f>NDMC_EOD!AI75+NDMC_EOD!AJ75</f>
        <v>0</v>
      </c>
      <c r="M75">
        <f>TPDDL_EOD!AI75+TPDDL_EOD!AJ75</f>
        <v>68.319999999999993</v>
      </c>
      <c r="N75">
        <f t="shared" si="7"/>
        <v>247.17999999999998</v>
      </c>
      <c r="O75" s="113">
        <f t="shared" si="8"/>
        <v>0</v>
      </c>
      <c r="P75">
        <v>117.41</v>
      </c>
      <c r="Q75">
        <v>56.54</v>
      </c>
      <c r="R75">
        <v>4.91</v>
      </c>
      <c r="S75">
        <v>0</v>
      </c>
      <c r="T75">
        <v>68.319999999999993</v>
      </c>
      <c r="U75" s="115">
        <f t="shared" si="9"/>
        <v>247.17999999999998</v>
      </c>
      <c r="V75" s="113">
        <f t="shared" si="10"/>
        <v>0</v>
      </c>
      <c r="Y75">
        <f>BAWANA!AW75+BAWANA!AX75</f>
        <v>31.41</v>
      </c>
      <c r="Z75">
        <f>BAWANA!BD75+BAWANA!BE75</f>
        <v>31.41</v>
      </c>
      <c r="AA75">
        <f>BAWANA!X75+BAWANA!Y75</f>
        <v>31.41</v>
      </c>
      <c r="AB75">
        <f>BAWANA!AE75+BAWANA!AF75</f>
        <v>31.41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</v>
      </c>
      <c r="E76">
        <f>BAWANA!AM76</f>
        <v>0</v>
      </c>
      <c r="F76">
        <f t="shared" si="11"/>
        <v>256</v>
      </c>
      <c r="G76">
        <f t="shared" si="12"/>
        <v>248</v>
      </c>
      <c r="H76" s="113"/>
      <c r="I76">
        <f>BRPL_EOD!AI76+BRPL_EOD!AJ76</f>
        <v>119.93</v>
      </c>
      <c r="J76">
        <f>BYPL_EOD!AI76+BYPL_EOD!AJ76</f>
        <v>55.8</v>
      </c>
      <c r="K76">
        <f>MES_EOD!AI76+MES_EOD!AJ76</f>
        <v>4.84</v>
      </c>
      <c r="L76">
        <f>NDMC_EOD!AI76+NDMC_EOD!AJ76</f>
        <v>0</v>
      </c>
      <c r="M76">
        <f>TPDDL_EOD!AI76+TPDDL_EOD!AJ76</f>
        <v>67.430000000000007</v>
      </c>
      <c r="N76">
        <f t="shared" si="7"/>
        <v>248.00000000000003</v>
      </c>
      <c r="O76" s="113">
        <f t="shared" si="8"/>
        <v>0</v>
      </c>
      <c r="P76">
        <v>119.92999999999999</v>
      </c>
      <c r="Q76">
        <v>55.79999999999999</v>
      </c>
      <c r="R76">
        <v>4.839999999999999</v>
      </c>
      <c r="S76">
        <v>0</v>
      </c>
      <c r="T76">
        <v>67.429999999999993</v>
      </c>
      <c r="U76" s="115">
        <f t="shared" si="9"/>
        <v>248</v>
      </c>
      <c r="V76" s="113">
        <f t="shared" si="10"/>
        <v>0</v>
      </c>
      <c r="Y76">
        <f>BAWANA!AW76+BAWANA!AX76</f>
        <v>31</v>
      </c>
      <c r="Z76">
        <f>BAWANA!BD76+BAWANA!BE76</f>
        <v>31</v>
      </c>
      <c r="AA76">
        <f>BAWANA!X76+BAWANA!Y76</f>
        <v>31</v>
      </c>
      <c r="AB76">
        <f>BAWANA!AE76+BAWANA!AF76</f>
        <v>31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</v>
      </c>
      <c r="E77">
        <f>BAWANA!AM77</f>
        <v>0</v>
      </c>
      <c r="F77">
        <f t="shared" si="11"/>
        <v>256</v>
      </c>
      <c r="G77">
        <f t="shared" si="12"/>
        <v>248</v>
      </c>
      <c r="H77" s="113"/>
      <c r="I77">
        <f>BRPL_EOD!AI77+BRPL_EOD!AJ77</f>
        <v>119.93</v>
      </c>
      <c r="J77">
        <f>BYPL_EOD!AI77+BYPL_EOD!AJ77</f>
        <v>55.8</v>
      </c>
      <c r="K77">
        <f>MES_EOD!AI77+MES_EOD!AJ77</f>
        <v>4.84</v>
      </c>
      <c r="L77">
        <f>NDMC_EOD!AI77+NDMC_EOD!AJ77</f>
        <v>0</v>
      </c>
      <c r="M77">
        <f>TPDDL_EOD!AI77+TPDDL_EOD!AJ77</f>
        <v>67.430000000000007</v>
      </c>
      <c r="N77">
        <f t="shared" si="7"/>
        <v>248.00000000000003</v>
      </c>
      <c r="O77" s="113">
        <f t="shared" si="8"/>
        <v>0</v>
      </c>
      <c r="P77">
        <v>119.92999999999999</v>
      </c>
      <c r="Q77">
        <v>55.79999999999999</v>
      </c>
      <c r="R77">
        <v>4.839999999999999</v>
      </c>
      <c r="S77">
        <v>0</v>
      </c>
      <c r="T77">
        <v>67.429999999999993</v>
      </c>
      <c r="U77" s="115">
        <f t="shared" si="9"/>
        <v>248</v>
      </c>
      <c r="V77" s="113">
        <f t="shared" si="10"/>
        <v>0</v>
      </c>
      <c r="Y77">
        <f>BAWANA!AW77+BAWANA!AX77</f>
        <v>31</v>
      </c>
      <c r="Z77">
        <f>BAWANA!BD77+BAWANA!BE77</f>
        <v>31</v>
      </c>
      <c r="AA77">
        <f>BAWANA!X77+BAWANA!Y77</f>
        <v>31</v>
      </c>
      <c r="AB77">
        <f>BAWANA!AE77+BAWANA!AF77</f>
        <v>31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</v>
      </c>
      <c r="E78">
        <f>BAWANA!AM78</f>
        <v>0</v>
      </c>
      <c r="F78">
        <f t="shared" si="11"/>
        <v>256</v>
      </c>
      <c r="G78">
        <f t="shared" si="12"/>
        <v>248</v>
      </c>
      <c r="H78" s="113"/>
      <c r="I78">
        <f>BRPL_EOD!AI78+BRPL_EOD!AJ78</f>
        <v>119.93</v>
      </c>
      <c r="J78">
        <f>BYPL_EOD!AI78+BYPL_EOD!AJ78</f>
        <v>55.8</v>
      </c>
      <c r="K78">
        <f>MES_EOD!AI78+MES_EOD!AJ78</f>
        <v>4.84</v>
      </c>
      <c r="L78">
        <f>NDMC_EOD!AI78+NDMC_EOD!AJ78</f>
        <v>0</v>
      </c>
      <c r="M78">
        <f>TPDDL_EOD!AI78+TPDDL_EOD!AJ78</f>
        <v>67.430000000000007</v>
      </c>
      <c r="N78">
        <f t="shared" si="7"/>
        <v>248.00000000000003</v>
      </c>
      <c r="O78" s="113">
        <f t="shared" si="8"/>
        <v>0</v>
      </c>
      <c r="P78">
        <v>119.92999999999999</v>
      </c>
      <c r="Q78">
        <v>55.79999999999999</v>
      </c>
      <c r="R78">
        <v>4.839999999999999</v>
      </c>
      <c r="S78">
        <v>0</v>
      </c>
      <c r="T78">
        <v>67.429999999999993</v>
      </c>
      <c r="U78" s="115">
        <f t="shared" si="9"/>
        <v>248</v>
      </c>
      <c r="V78" s="113">
        <f t="shared" si="10"/>
        <v>0</v>
      </c>
      <c r="Y78">
        <f>BAWANA!AW78+BAWANA!AX78</f>
        <v>31</v>
      </c>
      <c r="Z78">
        <f>BAWANA!BD78+BAWANA!BE78</f>
        <v>31</v>
      </c>
      <c r="AA78">
        <f>BAWANA!X78+BAWANA!Y78</f>
        <v>31</v>
      </c>
      <c r="AB78">
        <f>BAWANA!AE78+BAWANA!AF78</f>
        <v>31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248</v>
      </c>
      <c r="E79">
        <f>BAWANA!AM79</f>
        <v>0</v>
      </c>
      <c r="F79">
        <f t="shared" si="11"/>
        <v>256</v>
      </c>
      <c r="G79">
        <f t="shared" si="12"/>
        <v>248</v>
      </c>
      <c r="H79" s="113"/>
      <c r="I79">
        <f>BRPL_EOD!AI79+BRPL_EOD!AJ79</f>
        <v>119.93</v>
      </c>
      <c r="J79">
        <f>BYPL_EOD!AI79+BYPL_EOD!AJ79</f>
        <v>55.8</v>
      </c>
      <c r="K79">
        <f>MES_EOD!AI79+MES_EOD!AJ79</f>
        <v>4.84</v>
      </c>
      <c r="L79">
        <f>NDMC_EOD!AI79+NDMC_EOD!AJ79</f>
        <v>0</v>
      </c>
      <c r="M79">
        <f>TPDDL_EOD!AI79+TPDDL_EOD!AJ79</f>
        <v>67.430000000000007</v>
      </c>
      <c r="N79">
        <f t="shared" si="7"/>
        <v>248.00000000000003</v>
      </c>
      <c r="O79" s="113">
        <f t="shared" si="8"/>
        <v>0</v>
      </c>
      <c r="P79">
        <v>119.92999999999999</v>
      </c>
      <c r="Q79">
        <v>55.79999999999999</v>
      </c>
      <c r="R79">
        <v>4.839999999999999</v>
      </c>
      <c r="S79">
        <v>0</v>
      </c>
      <c r="T79">
        <v>67.429999999999993</v>
      </c>
      <c r="U79" s="115">
        <f t="shared" si="9"/>
        <v>248</v>
      </c>
      <c r="V79" s="113">
        <f t="shared" si="10"/>
        <v>0</v>
      </c>
      <c r="Y79">
        <f>BAWANA!AW79+BAWANA!AX79</f>
        <v>31</v>
      </c>
      <c r="Z79">
        <f>BAWANA!BD79+BAWANA!BE79</f>
        <v>31</v>
      </c>
      <c r="AA79">
        <f>BAWANA!X79+BAWANA!Y79</f>
        <v>31</v>
      </c>
      <c r="AB79">
        <f>BAWANA!AE79+BAWANA!AF79</f>
        <v>31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248</v>
      </c>
      <c r="E80">
        <f>BAWANA!AM80</f>
        <v>0</v>
      </c>
      <c r="F80">
        <f t="shared" si="11"/>
        <v>256</v>
      </c>
      <c r="G80">
        <f t="shared" si="12"/>
        <v>248</v>
      </c>
      <c r="H80" s="113"/>
      <c r="I80">
        <f>BRPL_EOD!AI80+BRPL_EOD!AJ80</f>
        <v>119.93</v>
      </c>
      <c r="J80">
        <f>BYPL_EOD!AI80+BYPL_EOD!AJ80</f>
        <v>55.8</v>
      </c>
      <c r="K80">
        <f>MES_EOD!AI80+MES_EOD!AJ80</f>
        <v>4.84</v>
      </c>
      <c r="L80">
        <f>NDMC_EOD!AI80+NDMC_EOD!AJ80</f>
        <v>0</v>
      </c>
      <c r="M80">
        <f>TPDDL_EOD!AI80+TPDDL_EOD!AJ80</f>
        <v>67.430000000000007</v>
      </c>
      <c r="N80">
        <f t="shared" si="7"/>
        <v>248.00000000000003</v>
      </c>
      <c r="O80" s="113">
        <f t="shared" si="8"/>
        <v>0</v>
      </c>
      <c r="P80">
        <v>119.92999999999999</v>
      </c>
      <c r="Q80">
        <v>55.79999999999999</v>
      </c>
      <c r="R80">
        <v>4.839999999999999</v>
      </c>
      <c r="S80">
        <v>0</v>
      </c>
      <c r="T80">
        <v>67.429999999999993</v>
      </c>
      <c r="U80" s="115">
        <f t="shared" si="9"/>
        <v>248</v>
      </c>
      <c r="V80" s="113">
        <f t="shared" si="10"/>
        <v>0</v>
      </c>
      <c r="Y80">
        <f>BAWANA!AW80+BAWANA!AX80</f>
        <v>31</v>
      </c>
      <c r="Z80">
        <f>BAWANA!BD80+BAWANA!BE80</f>
        <v>31</v>
      </c>
      <c r="AA80">
        <f>BAWANA!X80+BAWANA!Y80</f>
        <v>31</v>
      </c>
      <c r="AB80">
        <f>BAWANA!AE80+BAWANA!AF80</f>
        <v>31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206</v>
      </c>
      <c r="E81">
        <f>BAWANA!AM81</f>
        <v>0</v>
      </c>
      <c r="F81">
        <f t="shared" si="11"/>
        <v>256</v>
      </c>
      <c r="G81">
        <f t="shared" si="12"/>
        <v>206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</v>
      </c>
      <c r="L81">
        <f>NDMC_EOD!AI81+NDMC_EOD!AJ81</f>
        <v>9.4</v>
      </c>
      <c r="M81">
        <f>TPDDL_EOD!AI81+TPDDL_EOD!AJ81</f>
        <v>50</v>
      </c>
      <c r="N81">
        <f t="shared" si="7"/>
        <v>206</v>
      </c>
      <c r="O81" s="113">
        <f t="shared" si="8"/>
        <v>0</v>
      </c>
      <c r="P81">
        <v>84</v>
      </c>
      <c r="Q81">
        <v>57.6</v>
      </c>
      <c r="R81">
        <v>5</v>
      </c>
      <c r="S81">
        <v>9.4</v>
      </c>
      <c r="T81">
        <v>50</v>
      </c>
      <c r="U81" s="115">
        <f t="shared" si="9"/>
        <v>206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206</v>
      </c>
      <c r="E82">
        <f>BAWANA!AM82</f>
        <v>0</v>
      </c>
      <c r="F82">
        <f t="shared" si="11"/>
        <v>256</v>
      </c>
      <c r="G82">
        <f t="shared" si="12"/>
        <v>206</v>
      </c>
      <c r="H82" s="113"/>
      <c r="I82">
        <f>BRPL_EOD!AI82+BRPL_EOD!AJ82</f>
        <v>84</v>
      </c>
      <c r="J82">
        <f>BYPL_EOD!AI82+BYPL_EOD!AJ82</f>
        <v>45</v>
      </c>
      <c r="K82">
        <f>MES_EOD!AI82+MES_EOD!AJ82</f>
        <v>5</v>
      </c>
      <c r="L82">
        <f>NDMC_EOD!AI82+NDMC_EOD!AJ82</f>
        <v>18.079999999999998</v>
      </c>
      <c r="M82">
        <f>TPDDL_EOD!AI82+TPDDL_EOD!AJ82</f>
        <v>53.92</v>
      </c>
      <c r="N82">
        <f t="shared" si="7"/>
        <v>206</v>
      </c>
      <c r="O82" s="113">
        <f t="shared" si="8"/>
        <v>0</v>
      </c>
      <c r="P82">
        <v>84</v>
      </c>
      <c r="Q82">
        <v>45</v>
      </c>
      <c r="R82">
        <v>5</v>
      </c>
      <c r="S82">
        <v>18.079999999999998</v>
      </c>
      <c r="T82">
        <v>53.92</v>
      </c>
      <c r="U82" s="115">
        <f t="shared" si="9"/>
        <v>206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206</v>
      </c>
      <c r="E83">
        <f>BAWANA!AM83</f>
        <v>0</v>
      </c>
      <c r="F83">
        <f t="shared" si="11"/>
        <v>256</v>
      </c>
      <c r="G83">
        <f t="shared" si="12"/>
        <v>206</v>
      </c>
      <c r="H83" s="113"/>
      <c r="I83">
        <f>BRPL_EOD!AI83+BRPL_EOD!AJ83</f>
        <v>84</v>
      </c>
      <c r="J83">
        <f>BYPL_EOD!AI83+BYPL_EOD!AJ83</f>
        <v>45</v>
      </c>
      <c r="K83">
        <f>MES_EOD!AI83+MES_EOD!AJ83</f>
        <v>5</v>
      </c>
      <c r="L83">
        <f>NDMC_EOD!AI83+NDMC_EOD!AJ83</f>
        <v>18.079999999999998</v>
      </c>
      <c r="M83">
        <f>TPDDL_EOD!AI83+TPDDL_EOD!AJ83</f>
        <v>53.92</v>
      </c>
      <c r="N83">
        <f t="shared" si="7"/>
        <v>206</v>
      </c>
      <c r="O83" s="113">
        <f t="shared" si="8"/>
        <v>0</v>
      </c>
      <c r="P83">
        <v>84</v>
      </c>
      <c r="Q83">
        <v>45</v>
      </c>
      <c r="R83">
        <v>5</v>
      </c>
      <c r="S83">
        <v>18.079999999999998</v>
      </c>
      <c r="T83">
        <v>53.92</v>
      </c>
      <c r="U83" s="115">
        <f t="shared" si="9"/>
        <v>206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206</v>
      </c>
      <c r="E84">
        <f>BAWANA!AM84</f>
        <v>0</v>
      </c>
      <c r="F84">
        <f t="shared" si="11"/>
        <v>256</v>
      </c>
      <c r="G84">
        <f t="shared" si="12"/>
        <v>206</v>
      </c>
      <c r="H84" s="113"/>
      <c r="I84">
        <f>BRPL_EOD!AI84+BRPL_EOD!AJ84</f>
        <v>84</v>
      </c>
      <c r="J84">
        <f>BYPL_EOD!AI84+BYPL_EOD!AJ84</f>
        <v>45</v>
      </c>
      <c r="K84">
        <f>MES_EOD!AI84+MES_EOD!AJ84</f>
        <v>5</v>
      </c>
      <c r="L84">
        <f>NDMC_EOD!AI84+NDMC_EOD!AJ84</f>
        <v>18.079999999999998</v>
      </c>
      <c r="M84">
        <f>TPDDL_EOD!AI84+TPDDL_EOD!AJ84</f>
        <v>53.92</v>
      </c>
      <c r="N84">
        <f t="shared" si="7"/>
        <v>206</v>
      </c>
      <c r="O84" s="113">
        <f t="shared" si="8"/>
        <v>0</v>
      </c>
      <c r="P84">
        <v>84</v>
      </c>
      <c r="Q84">
        <v>45</v>
      </c>
      <c r="R84">
        <v>5</v>
      </c>
      <c r="S84">
        <v>18.079999999999998</v>
      </c>
      <c r="T84">
        <v>53.92</v>
      </c>
      <c r="U84" s="115">
        <f t="shared" si="9"/>
        <v>206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206</v>
      </c>
      <c r="E85">
        <f>BAWANA!AM85</f>
        <v>0</v>
      </c>
      <c r="F85">
        <f t="shared" si="11"/>
        <v>256</v>
      </c>
      <c r="G85">
        <f t="shared" si="12"/>
        <v>206</v>
      </c>
      <c r="H85" s="113"/>
      <c r="I85">
        <f>BRPL_EOD!AI85+BRPL_EOD!AJ85</f>
        <v>84</v>
      </c>
      <c r="J85">
        <f>BYPL_EOD!AI85+BYPL_EOD!AJ85</f>
        <v>45</v>
      </c>
      <c r="K85">
        <f>MES_EOD!AI85+MES_EOD!AJ85</f>
        <v>5</v>
      </c>
      <c r="L85">
        <f>NDMC_EOD!AI85+NDMC_EOD!AJ85</f>
        <v>18.079999999999998</v>
      </c>
      <c r="M85">
        <f>TPDDL_EOD!AI85+TPDDL_EOD!AJ85</f>
        <v>53.92</v>
      </c>
      <c r="N85">
        <f t="shared" si="7"/>
        <v>206</v>
      </c>
      <c r="O85" s="113">
        <f t="shared" si="8"/>
        <v>0</v>
      </c>
      <c r="P85">
        <v>84</v>
      </c>
      <c r="Q85">
        <v>45</v>
      </c>
      <c r="R85">
        <v>5</v>
      </c>
      <c r="S85">
        <v>18.079999999999998</v>
      </c>
      <c r="T85">
        <v>53.92</v>
      </c>
      <c r="U85" s="115">
        <f t="shared" si="9"/>
        <v>206</v>
      </c>
      <c r="V85" s="113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206</v>
      </c>
      <c r="E86">
        <f>BAWANA!AM86</f>
        <v>0</v>
      </c>
      <c r="F86">
        <f t="shared" si="11"/>
        <v>256</v>
      </c>
      <c r="G86">
        <f t="shared" si="12"/>
        <v>206</v>
      </c>
      <c r="H86" s="113"/>
      <c r="I86">
        <f>BRPL_EOD!AI86+BRPL_EOD!AJ86</f>
        <v>84</v>
      </c>
      <c r="J86">
        <f>BYPL_EOD!AI86+BYPL_EOD!AJ86</f>
        <v>45</v>
      </c>
      <c r="K86">
        <f>MES_EOD!AI86+MES_EOD!AJ86</f>
        <v>5</v>
      </c>
      <c r="L86">
        <f>NDMC_EOD!AI86+NDMC_EOD!AJ86</f>
        <v>18.079999999999998</v>
      </c>
      <c r="M86">
        <f>TPDDL_EOD!AI86+TPDDL_EOD!AJ86</f>
        <v>53.92</v>
      </c>
      <c r="N86">
        <f t="shared" si="7"/>
        <v>206</v>
      </c>
      <c r="O86" s="113">
        <f t="shared" si="8"/>
        <v>0</v>
      </c>
      <c r="P86">
        <v>84</v>
      </c>
      <c r="Q86">
        <v>45</v>
      </c>
      <c r="R86">
        <v>5</v>
      </c>
      <c r="S86">
        <v>18.079999999999998</v>
      </c>
      <c r="T86">
        <v>53.92</v>
      </c>
      <c r="U86" s="115">
        <f t="shared" si="9"/>
        <v>206</v>
      </c>
      <c r="V86" s="113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211.88</v>
      </c>
      <c r="E87">
        <f>BAWANA!AM87</f>
        <v>0</v>
      </c>
      <c r="F87">
        <f t="shared" si="11"/>
        <v>256</v>
      </c>
      <c r="G87">
        <f t="shared" si="12"/>
        <v>211.88</v>
      </c>
      <c r="H87" s="113"/>
      <c r="I87">
        <f>BRPL_EOD!AI87+BRPL_EOD!AJ87</f>
        <v>84</v>
      </c>
      <c r="J87">
        <f>BYPL_EOD!AI87+BYPL_EOD!AJ87</f>
        <v>47.01</v>
      </c>
      <c r="K87">
        <f>MES_EOD!AI87+MES_EOD!AJ87</f>
        <v>5</v>
      </c>
      <c r="L87">
        <f>NDMC_EOD!AI87+NDMC_EOD!AJ87</f>
        <v>19.059999999999999</v>
      </c>
      <c r="M87">
        <f>TPDDL_EOD!AI87+TPDDL_EOD!AJ87</f>
        <v>56.81</v>
      </c>
      <c r="N87">
        <f t="shared" si="7"/>
        <v>211.88</v>
      </c>
      <c r="O87" s="113">
        <f t="shared" si="8"/>
        <v>0</v>
      </c>
      <c r="P87">
        <v>84</v>
      </c>
      <c r="Q87">
        <v>47.01</v>
      </c>
      <c r="R87">
        <v>5</v>
      </c>
      <c r="S87">
        <v>19.059999999999999</v>
      </c>
      <c r="T87">
        <v>56.81</v>
      </c>
      <c r="U87" s="115">
        <f t="shared" si="9"/>
        <v>211.88</v>
      </c>
      <c r="V87" s="113">
        <f t="shared" si="10"/>
        <v>0</v>
      </c>
      <c r="Y87">
        <f>BAWANA!AW87+BAWANA!AX87</f>
        <v>32</v>
      </c>
      <c r="Z87">
        <f>BAWANA!BD87+BAWANA!BE87</f>
        <v>26.12</v>
      </c>
      <c r="AA87">
        <f>BAWANA!X87+BAWANA!Y87</f>
        <v>32</v>
      </c>
      <c r="AB87">
        <f>BAWANA!AE87+BAWANA!AF87</f>
        <v>26.12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211.88</v>
      </c>
      <c r="E88">
        <f>BAWANA!AM88</f>
        <v>0</v>
      </c>
      <c r="F88">
        <f t="shared" si="11"/>
        <v>256</v>
      </c>
      <c r="G88">
        <f t="shared" si="12"/>
        <v>211.88</v>
      </c>
      <c r="H88" s="113"/>
      <c r="I88">
        <f>BRPL_EOD!AI88+BRPL_EOD!AJ88</f>
        <v>84</v>
      </c>
      <c r="J88">
        <f>BYPL_EOD!AI88+BYPL_EOD!AJ88</f>
        <v>47.01</v>
      </c>
      <c r="K88">
        <f>MES_EOD!AI88+MES_EOD!AJ88</f>
        <v>5</v>
      </c>
      <c r="L88">
        <f>NDMC_EOD!AI88+NDMC_EOD!AJ88</f>
        <v>19.059999999999999</v>
      </c>
      <c r="M88">
        <f>TPDDL_EOD!AI88+TPDDL_EOD!AJ88</f>
        <v>56.81</v>
      </c>
      <c r="N88">
        <f t="shared" si="7"/>
        <v>211.88</v>
      </c>
      <c r="O88" s="113">
        <f t="shared" si="8"/>
        <v>0</v>
      </c>
      <c r="P88">
        <v>84</v>
      </c>
      <c r="Q88">
        <v>47.01</v>
      </c>
      <c r="R88">
        <v>5</v>
      </c>
      <c r="S88">
        <v>19.059999999999999</v>
      </c>
      <c r="T88">
        <v>56.81</v>
      </c>
      <c r="U88" s="115">
        <f t="shared" si="9"/>
        <v>211.88</v>
      </c>
      <c r="V88" s="113">
        <f t="shared" si="10"/>
        <v>0</v>
      </c>
      <c r="Y88">
        <f>BAWANA!AW88+BAWANA!AX88</f>
        <v>32</v>
      </c>
      <c r="Z88">
        <f>BAWANA!BD88+BAWANA!BE88</f>
        <v>26.12</v>
      </c>
      <c r="AA88">
        <f>BAWANA!X88+BAWANA!Y88</f>
        <v>32</v>
      </c>
      <c r="AB88">
        <f>BAWANA!AE88+BAWANA!AF88</f>
        <v>26.12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211.88</v>
      </c>
      <c r="E89">
        <f>BAWANA!AM89</f>
        <v>0</v>
      </c>
      <c r="F89">
        <f t="shared" si="11"/>
        <v>256</v>
      </c>
      <c r="G89">
        <f t="shared" si="12"/>
        <v>211.88</v>
      </c>
      <c r="H89" s="113"/>
      <c r="I89">
        <f>BRPL_EOD!AI89+BRPL_EOD!AJ89</f>
        <v>84</v>
      </c>
      <c r="J89">
        <f>BYPL_EOD!AI89+BYPL_EOD!AJ89</f>
        <v>47.01</v>
      </c>
      <c r="K89">
        <f>MES_EOD!AI89+MES_EOD!AJ89</f>
        <v>5</v>
      </c>
      <c r="L89">
        <f>NDMC_EOD!AI89+NDMC_EOD!AJ89</f>
        <v>19.059999999999999</v>
      </c>
      <c r="M89">
        <f>TPDDL_EOD!AI89+TPDDL_EOD!AJ89</f>
        <v>56.81</v>
      </c>
      <c r="N89">
        <f t="shared" si="7"/>
        <v>211.88</v>
      </c>
      <c r="O89" s="113">
        <f t="shared" si="8"/>
        <v>0</v>
      </c>
      <c r="P89">
        <v>84</v>
      </c>
      <c r="Q89">
        <v>47.01</v>
      </c>
      <c r="R89">
        <v>5</v>
      </c>
      <c r="S89">
        <v>19.059999999999999</v>
      </c>
      <c r="T89">
        <v>56.81</v>
      </c>
      <c r="U89" s="115">
        <f t="shared" si="9"/>
        <v>211.88</v>
      </c>
      <c r="V89" s="113">
        <f t="shared" si="10"/>
        <v>0</v>
      </c>
      <c r="Y89">
        <f>BAWANA!AW89+BAWANA!AX89</f>
        <v>32</v>
      </c>
      <c r="Z89">
        <f>BAWANA!BD89+BAWANA!BE89</f>
        <v>26.12</v>
      </c>
      <c r="AA89">
        <f>BAWANA!X89+BAWANA!Y89</f>
        <v>32</v>
      </c>
      <c r="AB89">
        <f>BAWANA!AE89+BAWANA!AF89</f>
        <v>26.12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211.88</v>
      </c>
      <c r="E90">
        <f>BAWANA!AM90</f>
        <v>0</v>
      </c>
      <c r="F90">
        <f t="shared" si="11"/>
        <v>256</v>
      </c>
      <c r="G90">
        <f t="shared" si="12"/>
        <v>211.88</v>
      </c>
      <c r="H90" s="113"/>
      <c r="I90">
        <f>BRPL_EOD!AI90+BRPL_EOD!AJ90</f>
        <v>84</v>
      </c>
      <c r="J90">
        <f>BYPL_EOD!AI90+BYPL_EOD!AJ90</f>
        <v>47.01</v>
      </c>
      <c r="K90">
        <f>MES_EOD!AI90+MES_EOD!AJ90</f>
        <v>5</v>
      </c>
      <c r="L90">
        <f>NDMC_EOD!AI90+NDMC_EOD!AJ90</f>
        <v>19.059999999999999</v>
      </c>
      <c r="M90">
        <f>TPDDL_EOD!AI90+TPDDL_EOD!AJ90</f>
        <v>56.81</v>
      </c>
      <c r="N90">
        <f t="shared" si="7"/>
        <v>211.88</v>
      </c>
      <c r="O90" s="113">
        <f t="shared" si="8"/>
        <v>0</v>
      </c>
      <c r="P90">
        <v>84</v>
      </c>
      <c r="Q90">
        <v>47.01</v>
      </c>
      <c r="R90">
        <v>5</v>
      </c>
      <c r="S90">
        <v>19.059999999999999</v>
      </c>
      <c r="T90">
        <v>56.81</v>
      </c>
      <c r="U90" s="115">
        <f t="shared" si="9"/>
        <v>211.88</v>
      </c>
      <c r="V90" s="113">
        <f t="shared" si="10"/>
        <v>0</v>
      </c>
      <c r="Y90">
        <f>BAWANA!AW90+BAWANA!AX90</f>
        <v>32</v>
      </c>
      <c r="Z90">
        <f>BAWANA!BD90+BAWANA!BE90</f>
        <v>26.12</v>
      </c>
      <c r="AA90">
        <f>BAWANA!X90+BAWANA!Y90</f>
        <v>32</v>
      </c>
      <c r="AB90">
        <f>BAWANA!AE90+BAWANA!AF90</f>
        <v>26.12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5.2457500000000046</v>
      </c>
      <c r="E99" s="115">
        <f t="shared" si="14"/>
        <v>0</v>
      </c>
      <c r="F99" s="115">
        <f t="shared" si="14"/>
        <v>6.1440000000000001</v>
      </c>
      <c r="G99" s="115">
        <f t="shared" si="14"/>
        <v>5.2457500000000046</v>
      </c>
      <c r="H99" s="115"/>
      <c r="I99" s="115">
        <f t="shared" si="14"/>
        <v>2.1046975000000039</v>
      </c>
      <c r="J99" s="115">
        <f t="shared" si="14"/>
        <v>1.1980050000000015</v>
      </c>
      <c r="K99" s="115">
        <f t="shared" si="14"/>
        <v>0.11977749999999998</v>
      </c>
      <c r="L99" s="115">
        <f t="shared" si="14"/>
        <v>0.38566750000000039</v>
      </c>
      <c r="M99" s="115">
        <f t="shared" si="14"/>
        <v>1.437455000000001</v>
      </c>
      <c r="N99" s="115">
        <f t="shared" si="14"/>
        <v>5.2456025000000004</v>
      </c>
      <c r="O99" s="115">
        <f t="shared" si="14"/>
        <v>1.474999999994182E-4</v>
      </c>
      <c r="P99" s="115">
        <f t="shared" si="14"/>
        <v>2.1047546862589042</v>
      </c>
      <c r="Q99" s="115">
        <f t="shared" si="14"/>
        <v>1.1980379666823455</v>
      </c>
      <c r="R99" s="115">
        <f t="shared" si="14"/>
        <v>0.11978092290731673</v>
      </c>
      <c r="S99" s="115">
        <f t="shared" si="14"/>
        <v>0.38568137410226594</v>
      </c>
      <c r="T99" s="115">
        <f t="shared" si="14"/>
        <v>1.4374950500491688</v>
      </c>
      <c r="U99" s="115">
        <f t="shared" si="14"/>
        <v>5.2457500000000046</v>
      </c>
      <c r="V99" s="115">
        <f t="shared" si="10"/>
        <v>0</v>
      </c>
      <c r="Y99" s="115">
        <f>SUM(Y3:Y98)/4000</f>
        <v>0.65891999999999962</v>
      </c>
      <c r="Z99" s="115">
        <f t="shared" ref="Z99:AD99" si="15">SUM(Z3:Z98)/4000</f>
        <v>0.68306749999999949</v>
      </c>
      <c r="AA99" s="115">
        <f t="shared" si="15"/>
        <v>0.65891999999999962</v>
      </c>
      <c r="AB99" s="115">
        <f t="shared" si="15"/>
        <v>0.68306749999999949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26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60.68</v>
      </c>
      <c r="P3">
        <v>104.15</v>
      </c>
      <c r="Q3">
        <v>10.28</v>
      </c>
      <c r="R3">
        <v>42.39</v>
      </c>
      <c r="S3">
        <v>26.4</v>
      </c>
      <c r="T3">
        <v>0</v>
      </c>
      <c r="U3">
        <v>418.77</v>
      </c>
      <c r="V3">
        <v>17.79</v>
      </c>
      <c r="W3">
        <v>33.69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17.75</v>
      </c>
      <c r="AG3">
        <v>43.89</v>
      </c>
      <c r="AH3">
        <v>0</v>
      </c>
      <c r="AI3">
        <v>0</v>
      </c>
      <c r="AJ3">
        <v>0</v>
      </c>
      <c r="AK3">
        <v>53.93</v>
      </c>
      <c r="AL3">
        <v>1.4</v>
      </c>
      <c r="AM3">
        <v>0</v>
      </c>
      <c r="AN3">
        <v>0.54</v>
      </c>
      <c r="AO3">
        <v>0</v>
      </c>
      <c r="AP3">
        <v>0</v>
      </c>
      <c r="AQ3">
        <v>0</v>
      </c>
      <c r="AR3">
        <v>1.1100000000000001</v>
      </c>
      <c r="AS3">
        <v>4.3099999999999996</v>
      </c>
      <c r="AT3">
        <v>20</v>
      </c>
      <c r="AU3">
        <v>0</v>
      </c>
      <c r="AV3">
        <v>44.1</v>
      </c>
      <c r="AW3">
        <v>53.75</v>
      </c>
      <c r="AX3">
        <v>92.62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2524.4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60.68</v>
      </c>
      <c r="P4">
        <v>104.15</v>
      </c>
      <c r="Q4">
        <v>10.28</v>
      </c>
      <c r="R4">
        <v>42.39</v>
      </c>
      <c r="S4">
        <v>26.4</v>
      </c>
      <c r="T4">
        <v>0</v>
      </c>
      <c r="U4">
        <v>418.77</v>
      </c>
      <c r="V4">
        <v>17.79</v>
      </c>
      <c r="W4">
        <v>33.69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17.75</v>
      </c>
      <c r="AG4">
        <v>43.89</v>
      </c>
      <c r="AH4">
        <v>0</v>
      </c>
      <c r="AI4">
        <v>0</v>
      </c>
      <c r="AJ4">
        <v>0</v>
      </c>
      <c r="AK4">
        <v>53.93</v>
      </c>
      <c r="AL4">
        <v>1.4</v>
      </c>
      <c r="AM4">
        <v>0</v>
      </c>
      <c r="AN4">
        <v>0.54</v>
      </c>
      <c r="AO4">
        <v>0</v>
      </c>
      <c r="AP4">
        <v>0</v>
      </c>
      <c r="AQ4">
        <v>0</v>
      </c>
      <c r="AR4">
        <v>1.1100000000000001</v>
      </c>
      <c r="AS4">
        <v>4.3099999999999996</v>
      </c>
      <c r="AT4">
        <v>20</v>
      </c>
      <c r="AU4">
        <v>0</v>
      </c>
      <c r="AV4">
        <v>44.1</v>
      </c>
      <c r="AW4">
        <v>53.75</v>
      </c>
      <c r="AX4">
        <v>92.62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2524.4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60.68</v>
      </c>
      <c r="P5">
        <v>104.15</v>
      </c>
      <c r="Q5">
        <v>10.28</v>
      </c>
      <c r="R5">
        <v>42.39</v>
      </c>
      <c r="S5">
        <v>26.4</v>
      </c>
      <c r="T5">
        <v>0</v>
      </c>
      <c r="U5">
        <v>418.77</v>
      </c>
      <c r="V5">
        <v>17.79</v>
      </c>
      <c r="W5">
        <v>33.69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17.75</v>
      </c>
      <c r="AG5">
        <v>43.89</v>
      </c>
      <c r="AH5">
        <v>0</v>
      </c>
      <c r="AI5">
        <v>0</v>
      </c>
      <c r="AJ5">
        <v>0</v>
      </c>
      <c r="AK5">
        <v>53.93</v>
      </c>
      <c r="AL5">
        <v>1.4</v>
      </c>
      <c r="AM5">
        <v>0</v>
      </c>
      <c r="AN5">
        <v>0</v>
      </c>
      <c r="AO5">
        <v>0</v>
      </c>
      <c r="AP5">
        <v>0</v>
      </c>
      <c r="AQ5">
        <v>0</v>
      </c>
      <c r="AR5">
        <v>1.1100000000000001</v>
      </c>
      <c r="AS5">
        <v>4.3099999999999996</v>
      </c>
      <c r="AT5">
        <v>20</v>
      </c>
      <c r="AU5">
        <v>0</v>
      </c>
      <c r="AV5">
        <v>44.1</v>
      </c>
      <c r="AW5">
        <v>53.75</v>
      </c>
      <c r="AX5">
        <v>92.62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2523.86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60.68</v>
      </c>
      <c r="P6">
        <v>104.15</v>
      </c>
      <c r="Q6">
        <v>10.28</v>
      </c>
      <c r="R6">
        <v>42.39</v>
      </c>
      <c r="S6">
        <v>26.4</v>
      </c>
      <c r="T6">
        <v>0</v>
      </c>
      <c r="U6">
        <v>418.77</v>
      </c>
      <c r="V6">
        <v>17.79</v>
      </c>
      <c r="W6">
        <v>33.69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17.75</v>
      </c>
      <c r="AG6">
        <v>43.89</v>
      </c>
      <c r="AH6">
        <v>0</v>
      </c>
      <c r="AI6">
        <v>0</v>
      </c>
      <c r="AJ6">
        <v>0</v>
      </c>
      <c r="AK6">
        <v>53.93</v>
      </c>
      <c r="AL6">
        <v>1.4</v>
      </c>
      <c r="AM6">
        <v>0</v>
      </c>
      <c r="AN6">
        <v>0</v>
      </c>
      <c r="AO6">
        <v>0</v>
      </c>
      <c r="AP6">
        <v>0</v>
      </c>
      <c r="AQ6">
        <v>0</v>
      </c>
      <c r="AR6">
        <v>1.1100000000000001</v>
      </c>
      <c r="AS6">
        <v>4.3099999999999996</v>
      </c>
      <c r="AT6">
        <v>20</v>
      </c>
      <c r="AU6">
        <v>0</v>
      </c>
      <c r="AV6">
        <v>44.1</v>
      </c>
      <c r="AW6">
        <v>53.75</v>
      </c>
      <c r="AX6">
        <v>92.62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2523.86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60.68</v>
      </c>
      <c r="P7">
        <v>104.15</v>
      </c>
      <c r="Q7">
        <v>10.28</v>
      </c>
      <c r="R7">
        <v>42.39</v>
      </c>
      <c r="S7">
        <v>26.4</v>
      </c>
      <c r="T7">
        <v>0</v>
      </c>
      <c r="U7">
        <v>418.77</v>
      </c>
      <c r="V7">
        <v>17.79</v>
      </c>
      <c r="W7">
        <v>33.69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17.75</v>
      </c>
      <c r="AG7">
        <v>43.89</v>
      </c>
      <c r="AH7">
        <v>0</v>
      </c>
      <c r="AI7">
        <v>0</v>
      </c>
      <c r="AJ7">
        <v>0</v>
      </c>
      <c r="AK7">
        <v>53.93</v>
      </c>
      <c r="AL7">
        <v>1.4</v>
      </c>
      <c r="AM7">
        <v>0</v>
      </c>
      <c r="AN7">
        <v>0</v>
      </c>
      <c r="AO7">
        <v>0</v>
      </c>
      <c r="AP7">
        <v>5.76</v>
      </c>
      <c r="AQ7">
        <v>0</v>
      </c>
      <c r="AR7">
        <v>1.1100000000000001</v>
      </c>
      <c r="AS7">
        <v>4.3099999999999996</v>
      </c>
      <c r="AT7">
        <v>20</v>
      </c>
      <c r="AU7">
        <v>0</v>
      </c>
      <c r="AV7">
        <v>44.1</v>
      </c>
      <c r="AW7">
        <v>53.75</v>
      </c>
      <c r="AX7">
        <v>92.62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2529.6200000000003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60.68</v>
      </c>
      <c r="P8">
        <v>104.15</v>
      </c>
      <c r="Q8">
        <v>10.28</v>
      </c>
      <c r="R8">
        <v>42.39</v>
      </c>
      <c r="S8">
        <v>26.4</v>
      </c>
      <c r="T8">
        <v>0</v>
      </c>
      <c r="U8">
        <v>418.77</v>
      </c>
      <c r="V8">
        <v>17.79</v>
      </c>
      <c r="W8">
        <v>33.69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17.75</v>
      </c>
      <c r="AG8">
        <v>43.89</v>
      </c>
      <c r="AH8">
        <v>0</v>
      </c>
      <c r="AI8">
        <v>0</v>
      </c>
      <c r="AJ8">
        <v>0</v>
      </c>
      <c r="AK8">
        <v>53.93</v>
      </c>
      <c r="AL8">
        <v>1.4</v>
      </c>
      <c r="AM8">
        <v>0</v>
      </c>
      <c r="AN8">
        <v>0</v>
      </c>
      <c r="AO8">
        <v>0</v>
      </c>
      <c r="AP8">
        <v>5.76</v>
      </c>
      <c r="AQ8">
        <v>0</v>
      </c>
      <c r="AR8">
        <v>1.1100000000000001</v>
      </c>
      <c r="AS8">
        <v>4.3099999999999996</v>
      </c>
      <c r="AT8">
        <v>20</v>
      </c>
      <c r="AU8">
        <v>0</v>
      </c>
      <c r="AV8">
        <v>44.1</v>
      </c>
      <c r="AW8">
        <v>53.75</v>
      </c>
      <c r="AX8">
        <v>92.62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2529.6200000000003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60.68</v>
      </c>
      <c r="P9">
        <v>104.15</v>
      </c>
      <c r="Q9">
        <v>10.28</v>
      </c>
      <c r="R9">
        <v>42.39</v>
      </c>
      <c r="S9">
        <v>26.4</v>
      </c>
      <c r="T9">
        <v>0</v>
      </c>
      <c r="U9">
        <v>418.77</v>
      </c>
      <c r="V9">
        <v>17.79</v>
      </c>
      <c r="W9">
        <v>33.69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17.75</v>
      </c>
      <c r="AG9">
        <v>43.89</v>
      </c>
      <c r="AH9">
        <v>0</v>
      </c>
      <c r="AI9">
        <v>0</v>
      </c>
      <c r="AJ9">
        <v>0</v>
      </c>
      <c r="AK9">
        <v>53.93</v>
      </c>
      <c r="AL9">
        <v>1.4</v>
      </c>
      <c r="AM9">
        <v>0</v>
      </c>
      <c r="AN9">
        <v>0</v>
      </c>
      <c r="AO9">
        <v>0</v>
      </c>
      <c r="AP9">
        <v>5.76</v>
      </c>
      <c r="AQ9">
        <v>0</v>
      </c>
      <c r="AR9">
        <v>1.1100000000000001</v>
      </c>
      <c r="AS9">
        <v>4.3099999999999996</v>
      </c>
      <c r="AT9">
        <v>20</v>
      </c>
      <c r="AU9">
        <v>0</v>
      </c>
      <c r="AV9">
        <v>44.1</v>
      </c>
      <c r="AW9">
        <v>53.75</v>
      </c>
      <c r="AX9">
        <v>92.62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2529.6200000000003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60.68</v>
      </c>
      <c r="P10">
        <v>104.15</v>
      </c>
      <c r="Q10">
        <v>10.28</v>
      </c>
      <c r="R10">
        <v>42.39</v>
      </c>
      <c r="S10">
        <v>26.4</v>
      </c>
      <c r="T10">
        <v>0</v>
      </c>
      <c r="U10">
        <v>418.77</v>
      </c>
      <c r="V10">
        <v>17.79</v>
      </c>
      <c r="W10">
        <v>33.69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17.75</v>
      </c>
      <c r="AG10">
        <v>43.89</v>
      </c>
      <c r="AH10">
        <v>0</v>
      </c>
      <c r="AI10">
        <v>0</v>
      </c>
      <c r="AJ10">
        <v>0</v>
      </c>
      <c r="AK10">
        <v>53.93</v>
      </c>
      <c r="AL10">
        <v>1.4</v>
      </c>
      <c r="AM10">
        <v>0</v>
      </c>
      <c r="AN10">
        <v>0</v>
      </c>
      <c r="AO10">
        <v>0</v>
      </c>
      <c r="AP10">
        <v>5.76</v>
      </c>
      <c r="AQ10">
        <v>0</v>
      </c>
      <c r="AR10">
        <v>1.1100000000000001</v>
      </c>
      <c r="AS10">
        <v>4.3099999999999996</v>
      </c>
      <c r="AT10">
        <v>20</v>
      </c>
      <c r="AU10">
        <v>0</v>
      </c>
      <c r="AV10">
        <v>44.1</v>
      </c>
      <c r="AW10">
        <v>53.75</v>
      </c>
      <c r="AX10">
        <v>92.62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2529.6200000000003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60.68</v>
      </c>
      <c r="P11">
        <v>104.15</v>
      </c>
      <c r="Q11">
        <v>10.28</v>
      </c>
      <c r="R11">
        <v>42.39</v>
      </c>
      <c r="S11">
        <v>26.4</v>
      </c>
      <c r="T11">
        <v>0</v>
      </c>
      <c r="U11">
        <v>418.77</v>
      </c>
      <c r="V11">
        <v>17.79</v>
      </c>
      <c r="W11">
        <v>33.69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17.75</v>
      </c>
      <c r="AG11">
        <v>43.89</v>
      </c>
      <c r="AH11">
        <v>0</v>
      </c>
      <c r="AI11">
        <v>0</v>
      </c>
      <c r="AJ11">
        <v>0</v>
      </c>
      <c r="AK11">
        <v>53.93</v>
      </c>
      <c r="AL11">
        <v>1.4</v>
      </c>
      <c r="AM11">
        <v>0</v>
      </c>
      <c r="AN11">
        <v>0</v>
      </c>
      <c r="AO11">
        <v>0</v>
      </c>
      <c r="AP11">
        <v>5.76</v>
      </c>
      <c r="AQ11">
        <v>0</v>
      </c>
      <c r="AR11">
        <v>1.1100000000000001</v>
      </c>
      <c r="AS11">
        <v>4.3099999999999996</v>
      </c>
      <c r="AT11">
        <v>20</v>
      </c>
      <c r="AU11">
        <v>0</v>
      </c>
      <c r="AV11">
        <v>44.1</v>
      </c>
      <c r="AW11">
        <v>53.75</v>
      </c>
      <c r="AX11">
        <v>92.62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2529.6200000000003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60.68</v>
      </c>
      <c r="P12">
        <v>104.15</v>
      </c>
      <c r="Q12">
        <v>10.28</v>
      </c>
      <c r="R12">
        <v>42.39</v>
      </c>
      <c r="S12">
        <v>26.4</v>
      </c>
      <c r="T12">
        <v>0</v>
      </c>
      <c r="U12">
        <v>418.77</v>
      </c>
      <c r="V12">
        <v>17.79</v>
      </c>
      <c r="W12">
        <v>33.69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17.75</v>
      </c>
      <c r="AG12">
        <v>43.89</v>
      </c>
      <c r="AH12">
        <v>0</v>
      </c>
      <c r="AI12">
        <v>0</v>
      </c>
      <c r="AJ12">
        <v>0</v>
      </c>
      <c r="AK12">
        <v>53.93</v>
      </c>
      <c r="AL12">
        <v>1.4</v>
      </c>
      <c r="AM12">
        <v>0</v>
      </c>
      <c r="AN12">
        <v>0</v>
      </c>
      <c r="AO12">
        <v>0</v>
      </c>
      <c r="AP12">
        <v>5.76</v>
      </c>
      <c r="AQ12">
        <v>0</v>
      </c>
      <c r="AR12">
        <v>1.1100000000000001</v>
      </c>
      <c r="AS12">
        <v>4.3099999999999996</v>
      </c>
      <c r="AT12">
        <v>20</v>
      </c>
      <c r="AU12">
        <v>0</v>
      </c>
      <c r="AV12">
        <v>44.1</v>
      </c>
      <c r="AW12">
        <v>53.75</v>
      </c>
      <c r="AX12">
        <v>92.62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2529.6200000000003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60.68</v>
      </c>
      <c r="P13">
        <v>104.15</v>
      </c>
      <c r="Q13">
        <v>10.28</v>
      </c>
      <c r="R13">
        <v>42.39</v>
      </c>
      <c r="S13">
        <v>26.4</v>
      </c>
      <c r="T13">
        <v>0</v>
      </c>
      <c r="U13">
        <v>418.77</v>
      </c>
      <c r="V13">
        <v>17.79</v>
      </c>
      <c r="W13">
        <v>33.69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17.75</v>
      </c>
      <c r="AG13">
        <v>43.89</v>
      </c>
      <c r="AH13">
        <v>0</v>
      </c>
      <c r="AI13">
        <v>0</v>
      </c>
      <c r="AJ13">
        <v>0</v>
      </c>
      <c r="AK13">
        <v>53.93</v>
      </c>
      <c r="AL13">
        <v>1.4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1.1100000000000001</v>
      </c>
      <c r="AS13">
        <v>4.3099999999999996</v>
      </c>
      <c r="AT13">
        <v>20</v>
      </c>
      <c r="AU13">
        <v>0</v>
      </c>
      <c r="AV13">
        <v>44.1</v>
      </c>
      <c r="AW13">
        <v>53.75</v>
      </c>
      <c r="AX13">
        <v>92.62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2523.86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60.68</v>
      </c>
      <c r="P14">
        <v>104.15</v>
      </c>
      <c r="Q14">
        <v>10.28</v>
      </c>
      <c r="R14">
        <v>42.39</v>
      </c>
      <c r="S14">
        <v>26.4</v>
      </c>
      <c r="T14">
        <v>0</v>
      </c>
      <c r="U14">
        <v>418.77</v>
      </c>
      <c r="V14">
        <v>17.79</v>
      </c>
      <c r="W14">
        <v>33.69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17.75</v>
      </c>
      <c r="AG14">
        <v>43.89</v>
      </c>
      <c r="AH14">
        <v>0</v>
      </c>
      <c r="AI14">
        <v>0</v>
      </c>
      <c r="AJ14">
        <v>0</v>
      </c>
      <c r="AK14">
        <v>53.93</v>
      </c>
      <c r="AL14">
        <v>1.4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1.1100000000000001</v>
      </c>
      <c r="AS14">
        <v>4.3099999999999996</v>
      </c>
      <c r="AT14">
        <v>20</v>
      </c>
      <c r="AU14">
        <v>0</v>
      </c>
      <c r="AV14">
        <v>44.1</v>
      </c>
      <c r="AW14">
        <v>53.75</v>
      </c>
      <c r="AX14">
        <v>92.62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2523.86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60.68</v>
      </c>
      <c r="P15">
        <v>104.15</v>
      </c>
      <c r="Q15">
        <v>10.28</v>
      </c>
      <c r="R15">
        <v>42.39</v>
      </c>
      <c r="S15">
        <v>26.4</v>
      </c>
      <c r="T15">
        <v>0</v>
      </c>
      <c r="U15">
        <v>418.77</v>
      </c>
      <c r="V15">
        <v>17.79</v>
      </c>
      <c r="W15">
        <v>33.69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17.75</v>
      </c>
      <c r="AG15">
        <v>43.89</v>
      </c>
      <c r="AH15">
        <v>0</v>
      </c>
      <c r="AI15">
        <v>0</v>
      </c>
      <c r="AJ15">
        <v>0</v>
      </c>
      <c r="AK15">
        <v>53.93</v>
      </c>
      <c r="AL15">
        <v>1.4</v>
      </c>
      <c r="AM15">
        <v>0</v>
      </c>
      <c r="AN15">
        <v>0.54</v>
      </c>
      <c r="AO15">
        <v>0</v>
      </c>
      <c r="AP15">
        <v>0</v>
      </c>
      <c r="AQ15">
        <v>0</v>
      </c>
      <c r="AR15">
        <v>1.1100000000000001</v>
      </c>
      <c r="AS15">
        <v>4.3099999999999996</v>
      </c>
      <c r="AT15">
        <v>20</v>
      </c>
      <c r="AU15">
        <v>0</v>
      </c>
      <c r="AV15">
        <v>44.42</v>
      </c>
      <c r="AW15">
        <v>53.75</v>
      </c>
      <c r="AX15">
        <v>92.62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2524.7200000000003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60.68</v>
      </c>
      <c r="P16">
        <v>104.15</v>
      </c>
      <c r="Q16">
        <v>10.28</v>
      </c>
      <c r="R16">
        <v>42.39</v>
      </c>
      <c r="S16">
        <v>26.4</v>
      </c>
      <c r="T16">
        <v>0</v>
      </c>
      <c r="U16">
        <v>418.77</v>
      </c>
      <c r="V16">
        <v>17.79</v>
      </c>
      <c r="W16">
        <v>33.69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17.75</v>
      </c>
      <c r="AG16">
        <v>43.89</v>
      </c>
      <c r="AH16">
        <v>0</v>
      </c>
      <c r="AI16">
        <v>0</v>
      </c>
      <c r="AJ16">
        <v>0</v>
      </c>
      <c r="AK16">
        <v>53.93</v>
      </c>
      <c r="AL16">
        <v>1.4</v>
      </c>
      <c r="AM16">
        <v>0</v>
      </c>
      <c r="AN16">
        <v>0.54</v>
      </c>
      <c r="AO16">
        <v>0</v>
      </c>
      <c r="AP16">
        <v>0</v>
      </c>
      <c r="AQ16">
        <v>0</v>
      </c>
      <c r="AR16">
        <v>1.1100000000000001</v>
      </c>
      <c r="AS16">
        <v>4.3099999999999996</v>
      </c>
      <c r="AT16">
        <v>20</v>
      </c>
      <c r="AU16">
        <v>0</v>
      </c>
      <c r="AV16">
        <v>44.42</v>
      </c>
      <c r="AW16">
        <v>53.75</v>
      </c>
      <c r="AX16">
        <v>92.62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2524.7200000000003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60.68</v>
      </c>
      <c r="P17">
        <v>104.15</v>
      </c>
      <c r="Q17">
        <v>10.28</v>
      </c>
      <c r="R17">
        <v>42.39</v>
      </c>
      <c r="S17">
        <v>26.4</v>
      </c>
      <c r="T17">
        <v>0</v>
      </c>
      <c r="U17">
        <v>418.77</v>
      </c>
      <c r="V17">
        <v>17.79</v>
      </c>
      <c r="W17">
        <v>33.69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17.75</v>
      </c>
      <c r="AG17">
        <v>43.89</v>
      </c>
      <c r="AH17">
        <v>0</v>
      </c>
      <c r="AI17">
        <v>0</v>
      </c>
      <c r="AJ17">
        <v>0</v>
      </c>
      <c r="AK17">
        <v>53.93</v>
      </c>
      <c r="AL17">
        <v>1.4</v>
      </c>
      <c r="AM17">
        <v>0</v>
      </c>
      <c r="AN17">
        <v>0.54</v>
      </c>
      <c r="AO17">
        <v>0</v>
      </c>
      <c r="AP17">
        <v>0</v>
      </c>
      <c r="AQ17">
        <v>0</v>
      </c>
      <c r="AR17">
        <v>1.1100000000000001</v>
      </c>
      <c r="AS17">
        <v>4.3099999999999996</v>
      </c>
      <c r="AT17">
        <v>20</v>
      </c>
      <c r="AU17">
        <v>0</v>
      </c>
      <c r="AV17">
        <v>44.42</v>
      </c>
      <c r="AW17">
        <v>53.75</v>
      </c>
      <c r="AX17">
        <v>92.62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2524.7200000000003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60.68</v>
      </c>
      <c r="P18">
        <v>104.15</v>
      </c>
      <c r="Q18">
        <v>10.28</v>
      </c>
      <c r="R18">
        <v>42.39</v>
      </c>
      <c r="S18">
        <v>26.4</v>
      </c>
      <c r="T18">
        <v>0</v>
      </c>
      <c r="U18">
        <v>418.77</v>
      </c>
      <c r="V18">
        <v>17.79</v>
      </c>
      <c r="W18">
        <v>33.69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17.75</v>
      </c>
      <c r="AG18">
        <v>43.89</v>
      </c>
      <c r="AH18">
        <v>0</v>
      </c>
      <c r="AI18">
        <v>0</v>
      </c>
      <c r="AJ18">
        <v>0</v>
      </c>
      <c r="AK18">
        <v>53.93</v>
      </c>
      <c r="AL18">
        <v>1.4</v>
      </c>
      <c r="AM18">
        <v>0</v>
      </c>
      <c r="AN18">
        <v>0.54</v>
      </c>
      <c r="AO18">
        <v>0</v>
      </c>
      <c r="AP18">
        <v>0</v>
      </c>
      <c r="AQ18">
        <v>0</v>
      </c>
      <c r="AR18">
        <v>1.1100000000000001</v>
      </c>
      <c r="AS18">
        <v>4.3099999999999996</v>
      </c>
      <c r="AT18">
        <v>20</v>
      </c>
      <c r="AU18">
        <v>0</v>
      </c>
      <c r="AV18">
        <v>44.42</v>
      </c>
      <c r="AW18">
        <v>53.75</v>
      </c>
      <c r="AX18">
        <v>92.62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2524.7200000000003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60.68</v>
      </c>
      <c r="P19">
        <v>104.15</v>
      </c>
      <c r="Q19">
        <v>10.28</v>
      </c>
      <c r="R19">
        <v>42.39</v>
      </c>
      <c r="S19">
        <v>26.4</v>
      </c>
      <c r="T19">
        <v>0</v>
      </c>
      <c r="U19">
        <v>418.77</v>
      </c>
      <c r="V19">
        <v>17.79</v>
      </c>
      <c r="W19">
        <v>33.69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17.75</v>
      </c>
      <c r="AG19">
        <v>43.89</v>
      </c>
      <c r="AH19">
        <v>0</v>
      </c>
      <c r="AI19">
        <v>0</v>
      </c>
      <c r="AJ19">
        <v>0</v>
      </c>
      <c r="AK19">
        <v>53.93</v>
      </c>
      <c r="AL19">
        <v>1.4</v>
      </c>
      <c r="AM19">
        <v>0</v>
      </c>
      <c r="AN19">
        <v>0.54</v>
      </c>
      <c r="AO19">
        <v>0</v>
      </c>
      <c r="AP19">
        <v>0</v>
      </c>
      <c r="AQ19">
        <v>0</v>
      </c>
      <c r="AR19">
        <v>1.1100000000000001</v>
      </c>
      <c r="AS19">
        <v>4.3099999999999996</v>
      </c>
      <c r="AT19">
        <v>20</v>
      </c>
      <c r="AU19">
        <v>0</v>
      </c>
      <c r="AV19">
        <v>44.42</v>
      </c>
      <c r="AW19">
        <v>53.75</v>
      </c>
      <c r="AX19">
        <v>92.62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2524.7200000000003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60.68</v>
      </c>
      <c r="P20">
        <v>104.15</v>
      </c>
      <c r="Q20">
        <v>10.28</v>
      </c>
      <c r="R20">
        <v>42.39</v>
      </c>
      <c r="S20">
        <v>26.4</v>
      </c>
      <c r="T20">
        <v>0</v>
      </c>
      <c r="U20">
        <v>418.77</v>
      </c>
      <c r="V20">
        <v>17.79</v>
      </c>
      <c r="W20">
        <v>33.69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17.75</v>
      </c>
      <c r="AG20">
        <v>43.89</v>
      </c>
      <c r="AH20">
        <v>0</v>
      </c>
      <c r="AI20">
        <v>0</v>
      </c>
      <c r="AJ20">
        <v>0</v>
      </c>
      <c r="AK20">
        <v>53.93</v>
      </c>
      <c r="AL20">
        <v>1.4</v>
      </c>
      <c r="AM20">
        <v>0</v>
      </c>
      <c r="AN20">
        <v>0.54</v>
      </c>
      <c r="AO20">
        <v>0</v>
      </c>
      <c r="AP20">
        <v>0</v>
      </c>
      <c r="AQ20">
        <v>14.94</v>
      </c>
      <c r="AR20">
        <v>1.1100000000000001</v>
      </c>
      <c r="AS20">
        <v>4.3099999999999996</v>
      </c>
      <c r="AT20">
        <v>20</v>
      </c>
      <c r="AU20">
        <v>0</v>
      </c>
      <c r="AV20">
        <v>44.42</v>
      </c>
      <c r="AW20">
        <v>53.75</v>
      </c>
      <c r="AX20">
        <v>92.62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2539.6600000000003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60.68</v>
      </c>
      <c r="P21">
        <v>104.15</v>
      </c>
      <c r="Q21">
        <v>10.28</v>
      </c>
      <c r="R21">
        <v>42.39</v>
      </c>
      <c r="S21">
        <v>26.4</v>
      </c>
      <c r="T21">
        <v>0</v>
      </c>
      <c r="U21">
        <v>418.77</v>
      </c>
      <c r="V21">
        <v>17.79</v>
      </c>
      <c r="W21">
        <v>33.69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17.75</v>
      </c>
      <c r="AG21">
        <v>43.89</v>
      </c>
      <c r="AH21">
        <v>0</v>
      </c>
      <c r="AI21">
        <v>0</v>
      </c>
      <c r="AJ21">
        <v>0</v>
      </c>
      <c r="AK21">
        <v>53.93</v>
      </c>
      <c r="AL21">
        <v>1.4</v>
      </c>
      <c r="AM21">
        <v>0</v>
      </c>
      <c r="AN21">
        <v>0.54</v>
      </c>
      <c r="AO21">
        <v>0</v>
      </c>
      <c r="AP21">
        <v>0</v>
      </c>
      <c r="AQ21">
        <v>14.94</v>
      </c>
      <c r="AR21">
        <v>1.1100000000000001</v>
      </c>
      <c r="AS21">
        <v>4.3099999999999996</v>
      </c>
      <c r="AT21">
        <v>20</v>
      </c>
      <c r="AU21">
        <v>0</v>
      </c>
      <c r="AV21">
        <v>44.62</v>
      </c>
      <c r="AW21">
        <v>53.75</v>
      </c>
      <c r="AX21">
        <v>92.62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2539.86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60.68</v>
      </c>
      <c r="P22">
        <v>104.15</v>
      </c>
      <c r="Q22">
        <v>10.28</v>
      </c>
      <c r="R22">
        <v>42.39</v>
      </c>
      <c r="S22">
        <v>26.4</v>
      </c>
      <c r="T22">
        <v>0</v>
      </c>
      <c r="U22">
        <v>418.77</v>
      </c>
      <c r="V22">
        <v>17.79</v>
      </c>
      <c r="W22">
        <v>33.69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17.75</v>
      </c>
      <c r="AG22">
        <v>43.89</v>
      </c>
      <c r="AH22">
        <v>0</v>
      </c>
      <c r="AI22">
        <v>0</v>
      </c>
      <c r="AJ22">
        <v>0</v>
      </c>
      <c r="AK22">
        <v>53.93</v>
      </c>
      <c r="AL22">
        <v>1.4</v>
      </c>
      <c r="AM22">
        <v>0</v>
      </c>
      <c r="AN22">
        <v>0.54</v>
      </c>
      <c r="AO22">
        <v>0</v>
      </c>
      <c r="AP22">
        <v>0</v>
      </c>
      <c r="AQ22">
        <v>14.94</v>
      </c>
      <c r="AR22">
        <v>1.1100000000000001</v>
      </c>
      <c r="AS22">
        <v>4.3099999999999996</v>
      </c>
      <c r="AT22">
        <v>20</v>
      </c>
      <c r="AU22">
        <v>0</v>
      </c>
      <c r="AV22">
        <v>44.62</v>
      </c>
      <c r="AW22">
        <v>53.75</v>
      </c>
      <c r="AX22">
        <v>92.62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2539.86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60.68</v>
      </c>
      <c r="P23">
        <v>104.15</v>
      </c>
      <c r="Q23">
        <v>10.28</v>
      </c>
      <c r="R23">
        <v>42.39</v>
      </c>
      <c r="S23">
        <v>26.4</v>
      </c>
      <c r="T23">
        <v>0</v>
      </c>
      <c r="U23">
        <v>418.77</v>
      </c>
      <c r="V23">
        <v>17.79</v>
      </c>
      <c r="W23">
        <v>33.69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17.75</v>
      </c>
      <c r="AG23">
        <v>43.89</v>
      </c>
      <c r="AH23">
        <v>0</v>
      </c>
      <c r="AI23">
        <v>0</v>
      </c>
      <c r="AJ23">
        <v>0</v>
      </c>
      <c r="AK23">
        <v>53.93</v>
      </c>
      <c r="AL23">
        <v>1.4</v>
      </c>
      <c r="AM23">
        <v>0</v>
      </c>
      <c r="AN23">
        <v>0.54</v>
      </c>
      <c r="AO23">
        <v>0</v>
      </c>
      <c r="AP23">
        <v>0</v>
      </c>
      <c r="AQ23">
        <v>14.94</v>
      </c>
      <c r="AR23">
        <v>1.1100000000000001</v>
      </c>
      <c r="AS23">
        <v>4.3099999999999996</v>
      </c>
      <c r="AT23">
        <v>20</v>
      </c>
      <c r="AU23">
        <v>0</v>
      </c>
      <c r="AV23">
        <v>44.62</v>
      </c>
      <c r="AW23">
        <v>53.75</v>
      </c>
      <c r="AX23">
        <v>92.62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2539.86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60.68</v>
      </c>
      <c r="P24">
        <v>104.15</v>
      </c>
      <c r="Q24">
        <v>10.28</v>
      </c>
      <c r="R24">
        <v>42.39</v>
      </c>
      <c r="S24">
        <v>26.4</v>
      </c>
      <c r="T24">
        <v>0</v>
      </c>
      <c r="U24">
        <v>418.77</v>
      </c>
      <c r="V24">
        <v>17.79</v>
      </c>
      <c r="W24">
        <v>33.69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17.75</v>
      </c>
      <c r="AG24">
        <v>43.89</v>
      </c>
      <c r="AH24">
        <v>0</v>
      </c>
      <c r="AI24">
        <v>0</v>
      </c>
      <c r="AJ24">
        <v>0</v>
      </c>
      <c r="AK24">
        <v>53.93</v>
      </c>
      <c r="AL24">
        <v>1.4</v>
      </c>
      <c r="AM24">
        <v>0</v>
      </c>
      <c r="AN24">
        <v>0.54</v>
      </c>
      <c r="AO24">
        <v>0</v>
      </c>
      <c r="AP24">
        <v>0</v>
      </c>
      <c r="AQ24">
        <v>29.86</v>
      </c>
      <c r="AR24">
        <v>1.1100000000000001</v>
      </c>
      <c r="AS24">
        <v>4.3099999999999996</v>
      </c>
      <c r="AT24">
        <v>20</v>
      </c>
      <c r="AU24">
        <v>0</v>
      </c>
      <c r="AV24">
        <v>44.62</v>
      </c>
      <c r="AW24">
        <v>53.75</v>
      </c>
      <c r="AX24">
        <v>92.62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2554.7800000000002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60.68</v>
      </c>
      <c r="P25">
        <v>104.15</v>
      </c>
      <c r="Q25">
        <v>10.28</v>
      </c>
      <c r="R25">
        <v>42.39</v>
      </c>
      <c r="S25">
        <v>26.4</v>
      </c>
      <c r="T25">
        <v>0</v>
      </c>
      <c r="U25">
        <v>418.77</v>
      </c>
      <c r="V25">
        <v>17.79</v>
      </c>
      <c r="W25">
        <v>33.69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17.75</v>
      </c>
      <c r="AG25">
        <v>43.89</v>
      </c>
      <c r="AH25">
        <v>0</v>
      </c>
      <c r="AI25">
        <v>0</v>
      </c>
      <c r="AJ25">
        <v>0</v>
      </c>
      <c r="AK25">
        <v>53.93</v>
      </c>
      <c r="AL25">
        <v>1.4</v>
      </c>
      <c r="AM25">
        <v>0</v>
      </c>
      <c r="AN25">
        <v>0.54</v>
      </c>
      <c r="AO25">
        <v>0</v>
      </c>
      <c r="AP25">
        <v>0</v>
      </c>
      <c r="AQ25">
        <v>29.86</v>
      </c>
      <c r="AR25">
        <v>1.1100000000000001</v>
      </c>
      <c r="AS25">
        <v>4.3099999999999996</v>
      </c>
      <c r="AT25">
        <v>20</v>
      </c>
      <c r="AU25">
        <v>0</v>
      </c>
      <c r="AV25">
        <v>44.62</v>
      </c>
      <c r="AW25">
        <v>53.75</v>
      </c>
      <c r="AX25">
        <v>92.62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2571.2600000000002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60.68</v>
      </c>
      <c r="P26">
        <v>104.15</v>
      </c>
      <c r="Q26">
        <v>10.28</v>
      </c>
      <c r="R26">
        <v>42.39</v>
      </c>
      <c r="S26">
        <v>26.4</v>
      </c>
      <c r="T26">
        <v>0</v>
      </c>
      <c r="U26">
        <v>418.77</v>
      </c>
      <c r="V26">
        <v>17.79</v>
      </c>
      <c r="W26">
        <v>33.69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16.48</v>
      </c>
      <c r="AF26">
        <v>17.75</v>
      </c>
      <c r="AG26">
        <v>43.89</v>
      </c>
      <c r="AH26">
        <v>20.84</v>
      </c>
      <c r="AI26">
        <v>0</v>
      </c>
      <c r="AJ26">
        <v>0</v>
      </c>
      <c r="AK26">
        <v>53.93</v>
      </c>
      <c r="AL26">
        <v>1.4</v>
      </c>
      <c r="AM26">
        <v>0</v>
      </c>
      <c r="AN26">
        <v>0.54</v>
      </c>
      <c r="AO26">
        <v>0</v>
      </c>
      <c r="AP26">
        <v>0</v>
      </c>
      <c r="AQ26">
        <v>29.86</v>
      </c>
      <c r="AR26">
        <v>1.1100000000000001</v>
      </c>
      <c r="AS26">
        <v>4.3099999999999996</v>
      </c>
      <c r="AT26">
        <v>20</v>
      </c>
      <c r="AU26">
        <v>0</v>
      </c>
      <c r="AV26">
        <v>44.62</v>
      </c>
      <c r="AW26">
        <v>53.75</v>
      </c>
      <c r="AX26">
        <v>92.62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2592.1000000000004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683.14</v>
      </c>
      <c r="L27">
        <v>434.65</v>
      </c>
      <c r="M27">
        <v>92</v>
      </c>
      <c r="N27">
        <v>118.76</v>
      </c>
      <c r="O27">
        <v>60.68</v>
      </c>
      <c r="P27">
        <v>104.15</v>
      </c>
      <c r="Q27">
        <v>10.28</v>
      </c>
      <c r="R27">
        <v>42.39</v>
      </c>
      <c r="S27">
        <v>26.4</v>
      </c>
      <c r="T27">
        <v>0</v>
      </c>
      <c r="U27">
        <v>418.77</v>
      </c>
      <c r="V27">
        <v>17.79</v>
      </c>
      <c r="W27">
        <v>33.69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16.48</v>
      </c>
      <c r="AF27">
        <v>17.75</v>
      </c>
      <c r="AG27">
        <v>43.89</v>
      </c>
      <c r="AH27">
        <v>41.67</v>
      </c>
      <c r="AI27">
        <v>0</v>
      </c>
      <c r="AJ27">
        <v>0</v>
      </c>
      <c r="AK27">
        <v>53.93</v>
      </c>
      <c r="AL27">
        <v>1.4</v>
      </c>
      <c r="AM27">
        <v>0</v>
      </c>
      <c r="AN27">
        <v>0.54</v>
      </c>
      <c r="AO27">
        <v>0</v>
      </c>
      <c r="AP27">
        <v>0</v>
      </c>
      <c r="AQ27">
        <v>44.8</v>
      </c>
      <c r="AR27">
        <v>1.1100000000000001</v>
      </c>
      <c r="AS27">
        <v>4.3099999999999996</v>
      </c>
      <c r="AT27">
        <v>20</v>
      </c>
      <c r="AU27">
        <v>0</v>
      </c>
      <c r="AV27">
        <v>44.62</v>
      </c>
      <c r="AW27">
        <v>53.75</v>
      </c>
      <c r="AX27">
        <v>92.62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2627.8700000000003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683.14</v>
      </c>
      <c r="L28">
        <v>434.65</v>
      </c>
      <c r="M28">
        <v>92</v>
      </c>
      <c r="N28">
        <v>118.76</v>
      </c>
      <c r="O28">
        <v>60.68</v>
      </c>
      <c r="P28">
        <v>104.15</v>
      </c>
      <c r="Q28">
        <v>10.28</v>
      </c>
      <c r="R28">
        <v>42.39</v>
      </c>
      <c r="S28">
        <v>26.4</v>
      </c>
      <c r="T28">
        <v>0</v>
      </c>
      <c r="U28">
        <v>418.77</v>
      </c>
      <c r="V28">
        <v>17.79</v>
      </c>
      <c r="W28">
        <v>33.69</v>
      </c>
      <c r="X28">
        <v>148.30000000000001</v>
      </c>
      <c r="Y28">
        <v>0</v>
      </c>
      <c r="Z28">
        <v>0</v>
      </c>
      <c r="AA28">
        <v>0</v>
      </c>
      <c r="AB28">
        <v>2</v>
      </c>
      <c r="AC28">
        <v>0</v>
      </c>
      <c r="AD28">
        <v>7.92</v>
      </c>
      <c r="AE28">
        <v>32.96</v>
      </c>
      <c r="AF28">
        <v>17.75</v>
      </c>
      <c r="AG28">
        <v>43.89</v>
      </c>
      <c r="AH28">
        <v>62.59</v>
      </c>
      <c r="AI28">
        <v>3.82</v>
      </c>
      <c r="AJ28">
        <v>0</v>
      </c>
      <c r="AK28">
        <v>53.93</v>
      </c>
      <c r="AL28">
        <v>1.4</v>
      </c>
      <c r="AM28">
        <v>0</v>
      </c>
      <c r="AN28">
        <v>0.54</v>
      </c>
      <c r="AO28">
        <v>0</v>
      </c>
      <c r="AP28">
        <v>0</v>
      </c>
      <c r="AQ28">
        <v>44.8</v>
      </c>
      <c r="AR28">
        <v>1.1100000000000001</v>
      </c>
      <c r="AS28">
        <v>4.3099999999999996</v>
      </c>
      <c r="AT28">
        <v>20</v>
      </c>
      <c r="AU28">
        <v>0</v>
      </c>
      <c r="AV28">
        <v>44.62</v>
      </c>
      <c r="AW28">
        <v>53.75</v>
      </c>
      <c r="AX28">
        <v>92.62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2679.0100000000007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683.14</v>
      </c>
      <c r="L29">
        <v>434.65</v>
      </c>
      <c r="M29">
        <v>92</v>
      </c>
      <c r="N29">
        <v>118.76</v>
      </c>
      <c r="O29">
        <v>60.68</v>
      </c>
      <c r="P29">
        <v>104.15</v>
      </c>
      <c r="Q29">
        <v>10.28</v>
      </c>
      <c r="R29">
        <v>42.39</v>
      </c>
      <c r="S29">
        <v>26.4</v>
      </c>
      <c r="T29">
        <v>0</v>
      </c>
      <c r="U29">
        <v>418.77</v>
      </c>
      <c r="V29">
        <v>17.79</v>
      </c>
      <c r="W29">
        <v>33.69</v>
      </c>
      <c r="X29">
        <v>148.30000000000001</v>
      </c>
      <c r="Y29">
        <v>0</v>
      </c>
      <c r="Z29">
        <v>2.2000000000000002</v>
      </c>
      <c r="AA29">
        <v>14.05</v>
      </c>
      <c r="AB29">
        <v>4</v>
      </c>
      <c r="AC29">
        <v>9.68</v>
      </c>
      <c r="AD29">
        <v>15.85</v>
      </c>
      <c r="AE29">
        <v>49.43</v>
      </c>
      <c r="AF29">
        <v>17.75</v>
      </c>
      <c r="AG29">
        <v>43.89</v>
      </c>
      <c r="AH29">
        <v>86.18</v>
      </c>
      <c r="AI29">
        <v>16.54</v>
      </c>
      <c r="AJ29">
        <v>0</v>
      </c>
      <c r="AK29">
        <v>53.93</v>
      </c>
      <c r="AL29">
        <v>1.4</v>
      </c>
      <c r="AM29">
        <v>0</v>
      </c>
      <c r="AN29">
        <v>0.54</v>
      </c>
      <c r="AO29">
        <v>0</v>
      </c>
      <c r="AP29">
        <v>0</v>
      </c>
      <c r="AQ29">
        <v>44.8</v>
      </c>
      <c r="AR29">
        <v>1.1100000000000001</v>
      </c>
      <c r="AS29">
        <v>4.3099999999999996</v>
      </c>
      <c r="AT29">
        <v>20</v>
      </c>
      <c r="AU29">
        <v>0</v>
      </c>
      <c r="AV29">
        <v>44.84</v>
      </c>
      <c r="AW29">
        <v>53.75</v>
      </c>
      <c r="AX29">
        <v>92.62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2767.87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683.14</v>
      </c>
      <c r="L30">
        <v>434.65</v>
      </c>
      <c r="M30">
        <v>92</v>
      </c>
      <c r="N30">
        <v>118.76</v>
      </c>
      <c r="O30">
        <v>60.68</v>
      </c>
      <c r="P30">
        <v>104.15</v>
      </c>
      <c r="Q30">
        <v>10.28</v>
      </c>
      <c r="R30">
        <v>42.39</v>
      </c>
      <c r="S30">
        <v>26.4</v>
      </c>
      <c r="T30">
        <v>0</v>
      </c>
      <c r="U30">
        <v>418.77</v>
      </c>
      <c r="V30">
        <v>17.79</v>
      </c>
      <c r="W30">
        <v>33.69</v>
      </c>
      <c r="X30">
        <v>148.30000000000001</v>
      </c>
      <c r="Y30">
        <v>0</v>
      </c>
      <c r="Z30">
        <v>13.04</v>
      </c>
      <c r="AA30">
        <v>28.05</v>
      </c>
      <c r="AB30">
        <v>39.51</v>
      </c>
      <c r="AC30">
        <v>19.38</v>
      </c>
      <c r="AD30">
        <v>27.41</v>
      </c>
      <c r="AE30">
        <v>49.43</v>
      </c>
      <c r="AF30">
        <v>17.75</v>
      </c>
      <c r="AG30">
        <v>43.89</v>
      </c>
      <c r="AH30">
        <v>113.64</v>
      </c>
      <c r="AI30">
        <v>16.54</v>
      </c>
      <c r="AJ30">
        <v>0</v>
      </c>
      <c r="AK30">
        <v>53.93</v>
      </c>
      <c r="AL30">
        <v>1.4</v>
      </c>
      <c r="AM30">
        <v>7.9</v>
      </c>
      <c r="AN30">
        <v>0.54</v>
      </c>
      <c r="AO30">
        <v>0</v>
      </c>
      <c r="AP30">
        <v>0</v>
      </c>
      <c r="AQ30">
        <v>59.72</v>
      </c>
      <c r="AR30">
        <v>1.1100000000000001</v>
      </c>
      <c r="AS30">
        <v>4.3099999999999996</v>
      </c>
      <c r="AT30">
        <v>20</v>
      </c>
      <c r="AU30">
        <v>0</v>
      </c>
      <c r="AV30">
        <v>44.84</v>
      </c>
      <c r="AW30">
        <v>53.75</v>
      </c>
      <c r="AX30">
        <v>92.62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2899.76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683.14</v>
      </c>
      <c r="L31">
        <v>434.65</v>
      </c>
      <c r="M31">
        <v>92</v>
      </c>
      <c r="N31">
        <v>118.76</v>
      </c>
      <c r="O31">
        <v>60.68</v>
      </c>
      <c r="P31">
        <v>104.15</v>
      </c>
      <c r="Q31">
        <v>10.28</v>
      </c>
      <c r="R31">
        <v>42.39</v>
      </c>
      <c r="S31">
        <v>26.4</v>
      </c>
      <c r="T31">
        <v>0</v>
      </c>
      <c r="U31">
        <v>418.77</v>
      </c>
      <c r="V31">
        <v>17.79</v>
      </c>
      <c r="W31">
        <v>33.69</v>
      </c>
      <c r="X31">
        <v>148.30000000000001</v>
      </c>
      <c r="Y31">
        <v>0</v>
      </c>
      <c r="Z31">
        <v>13.04</v>
      </c>
      <c r="AA31">
        <v>28.05</v>
      </c>
      <c r="AB31">
        <v>39.51</v>
      </c>
      <c r="AC31">
        <v>19.38</v>
      </c>
      <c r="AD31">
        <v>27.41</v>
      </c>
      <c r="AE31">
        <v>49.43</v>
      </c>
      <c r="AF31">
        <v>17.75</v>
      </c>
      <c r="AG31">
        <v>43.89</v>
      </c>
      <c r="AH31">
        <v>113.64</v>
      </c>
      <c r="AI31">
        <v>16.54</v>
      </c>
      <c r="AJ31">
        <v>0</v>
      </c>
      <c r="AK31">
        <v>53.93</v>
      </c>
      <c r="AL31">
        <v>1.4</v>
      </c>
      <c r="AM31">
        <v>7.9</v>
      </c>
      <c r="AN31">
        <v>0.54</v>
      </c>
      <c r="AO31">
        <v>0</v>
      </c>
      <c r="AP31">
        <v>0</v>
      </c>
      <c r="AQ31">
        <v>59.72</v>
      </c>
      <c r="AR31">
        <v>1.1100000000000001</v>
      </c>
      <c r="AS31">
        <v>4.3099999999999996</v>
      </c>
      <c r="AT31">
        <v>20</v>
      </c>
      <c r="AU31">
        <v>0</v>
      </c>
      <c r="AV31">
        <v>44.84</v>
      </c>
      <c r="AW31">
        <v>53.75</v>
      </c>
      <c r="AX31">
        <v>92.62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2899.76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683.14</v>
      </c>
      <c r="L32">
        <v>434.65</v>
      </c>
      <c r="M32">
        <v>92</v>
      </c>
      <c r="N32">
        <v>118.76</v>
      </c>
      <c r="O32">
        <v>60.68</v>
      </c>
      <c r="P32">
        <v>104.15</v>
      </c>
      <c r="Q32">
        <v>10.28</v>
      </c>
      <c r="R32">
        <v>42.39</v>
      </c>
      <c r="S32">
        <v>26.4</v>
      </c>
      <c r="T32">
        <v>0</v>
      </c>
      <c r="U32">
        <v>418.77</v>
      </c>
      <c r="V32">
        <v>17.79</v>
      </c>
      <c r="W32">
        <v>33.69</v>
      </c>
      <c r="X32">
        <v>148.30000000000001</v>
      </c>
      <c r="Y32">
        <v>0</v>
      </c>
      <c r="Z32">
        <v>13.04</v>
      </c>
      <c r="AA32">
        <v>28.05</v>
      </c>
      <c r="AB32">
        <v>39.51</v>
      </c>
      <c r="AC32">
        <v>19.38</v>
      </c>
      <c r="AD32">
        <v>27.41</v>
      </c>
      <c r="AE32">
        <v>49.43</v>
      </c>
      <c r="AF32">
        <v>17.75</v>
      </c>
      <c r="AG32">
        <v>43.89</v>
      </c>
      <c r="AH32">
        <v>113.64</v>
      </c>
      <c r="AI32">
        <v>16.54</v>
      </c>
      <c r="AJ32">
        <v>0</v>
      </c>
      <c r="AK32">
        <v>53.93</v>
      </c>
      <c r="AL32">
        <v>1.4</v>
      </c>
      <c r="AM32">
        <v>8.19</v>
      </c>
      <c r="AN32">
        <v>0.54</v>
      </c>
      <c r="AO32">
        <v>0</v>
      </c>
      <c r="AP32">
        <v>0</v>
      </c>
      <c r="AQ32">
        <v>59.72</v>
      </c>
      <c r="AR32">
        <v>1.1100000000000001</v>
      </c>
      <c r="AS32">
        <v>4.3099999999999996</v>
      </c>
      <c r="AT32">
        <v>20</v>
      </c>
      <c r="AU32">
        <v>0</v>
      </c>
      <c r="AV32">
        <v>44.84</v>
      </c>
      <c r="AW32">
        <v>53.75</v>
      </c>
      <c r="AX32">
        <v>92.62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2900.05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683.14</v>
      </c>
      <c r="L33">
        <v>434.65</v>
      </c>
      <c r="M33">
        <v>92</v>
      </c>
      <c r="N33">
        <v>118.76</v>
      </c>
      <c r="O33">
        <v>60.68</v>
      </c>
      <c r="P33">
        <v>104.15</v>
      </c>
      <c r="Q33">
        <v>10.28</v>
      </c>
      <c r="R33">
        <v>42.39</v>
      </c>
      <c r="S33">
        <v>26.4</v>
      </c>
      <c r="T33">
        <v>0</v>
      </c>
      <c r="U33">
        <v>418.77</v>
      </c>
      <c r="V33">
        <v>17.79</v>
      </c>
      <c r="W33">
        <v>33.69</v>
      </c>
      <c r="X33">
        <v>148.30000000000001</v>
      </c>
      <c r="Y33">
        <v>0</v>
      </c>
      <c r="Z33">
        <v>13.04</v>
      </c>
      <c r="AA33">
        <v>28.05</v>
      </c>
      <c r="AB33">
        <v>39.51</v>
      </c>
      <c r="AC33">
        <v>19.38</v>
      </c>
      <c r="AD33">
        <v>27.41</v>
      </c>
      <c r="AE33">
        <v>49.43</v>
      </c>
      <c r="AF33">
        <v>17.75</v>
      </c>
      <c r="AG33">
        <v>43.89</v>
      </c>
      <c r="AH33">
        <v>113.64</v>
      </c>
      <c r="AI33">
        <v>16.54</v>
      </c>
      <c r="AJ33">
        <v>0</v>
      </c>
      <c r="AK33">
        <v>53.93</v>
      </c>
      <c r="AL33">
        <v>1.4</v>
      </c>
      <c r="AM33">
        <v>8.19</v>
      </c>
      <c r="AN33">
        <v>0.54</v>
      </c>
      <c r="AO33">
        <v>0</v>
      </c>
      <c r="AP33">
        <v>5.76</v>
      </c>
      <c r="AQ33">
        <v>59.72</v>
      </c>
      <c r="AR33">
        <v>26.49</v>
      </c>
      <c r="AS33">
        <v>4.3099999999999996</v>
      </c>
      <c r="AT33">
        <v>20</v>
      </c>
      <c r="AU33">
        <v>0</v>
      </c>
      <c r="AV33">
        <v>44.84</v>
      </c>
      <c r="AW33">
        <v>53.75</v>
      </c>
      <c r="AX33">
        <v>92.62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2931.19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683.14</v>
      </c>
      <c r="L34">
        <v>434.65</v>
      </c>
      <c r="M34">
        <v>92</v>
      </c>
      <c r="N34">
        <v>118.76</v>
      </c>
      <c r="O34">
        <v>60.68</v>
      </c>
      <c r="P34">
        <v>104.15</v>
      </c>
      <c r="Q34">
        <v>10.28</v>
      </c>
      <c r="R34">
        <v>42.39</v>
      </c>
      <c r="S34">
        <v>26.4</v>
      </c>
      <c r="T34">
        <v>0</v>
      </c>
      <c r="U34">
        <v>418.77</v>
      </c>
      <c r="V34">
        <v>17.79</v>
      </c>
      <c r="W34">
        <v>33.69</v>
      </c>
      <c r="X34">
        <v>148.30000000000001</v>
      </c>
      <c r="Y34">
        <v>0</v>
      </c>
      <c r="Z34">
        <v>13.04</v>
      </c>
      <c r="AA34">
        <v>28.05</v>
      </c>
      <c r="AB34">
        <v>39.51</v>
      </c>
      <c r="AC34">
        <v>19.38</v>
      </c>
      <c r="AD34">
        <v>15.85</v>
      </c>
      <c r="AE34">
        <v>49.43</v>
      </c>
      <c r="AF34">
        <v>17.75</v>
      </c>
      <c r="AG34">
        <v>43.89</v>
      </c>
      <c r="AH34">
        <v>113.64</v>
      </c>
      <c r="AI34">
        <v>3.57</v>
      </c>
      <c r="AJ34">
        <v>0</v>
      </c>
      <c r="AK34">
        <v>53.93</v>
      </c>
      <c r="AL34">
        <v>1.4</v>
      </c>
      <c r="AM34">
        <v>8.19</v>
      </c>
      <c r="AN34">
        <v>0.54</v>
      </c>
      <c r="AO34">
        <v>0</v>
      </c>
      <c r="AP34">
        <v>5.76</v>
      </c>
      <c r="AQ34">
        <v>59.72</v>
      </c>
      <c r="AR34">
        <v>26.49</v>
      </c>
      <c r="AS34">
        <v>4.3099999999999996</v>
      </c>
      <c r="AT34">
        <v>20</v>
      </c>
      <c r="AU34">
        <v>0</v>
      </c>
      <c r="AV34">
        <v>44.84</v>
      </c>
      <c r="AW34">
        <v>53.75</v>
      </c>
      <c r="AX34">
        <v>92.62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2906.6600000000003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683.14</v>
      </c>
      <c r="L35">
        <v>434.65</v>
      </c>
      <c r="M35">
        <v>92</v>
      </c>
      <c r="N35">
        <v>118.76</v>
      </c>
      <c r="O35">
        <v>60.68</v>
      </c>
      <c r="P35">
        <v>104.15</v>
      </c>
      <c r="Q35">
        <v>10.28</v>
      </c>
      <c r="R35">
        <v>42.39</v>
      </c>
      <c r="S35">
        <v>26.4</v>
      </c>
      <c r="T35">
        <v>0</v>
      </c>
      <c r="U35">
        <v>418.77</v>
      </c>
      <c r="V35">
        <v>17.79</v>
      </c>
      <c r="W35">
        <v>33.69</v>
      </c>
      <c r="X35">
        <v>148.30000000000001</v>
      </c>
      <c r="Y35">
        <v>0</v>
      </c>
      <c r="Z35">
        <v>13.04</v>
      </c>
      <c r="AA35">
        <v>28.05</v>
      </c>
      <c r="AB35">
        <v>39.51</v>
      </c>
      <c r="AC35">
        <v>19.38</v>
      </c>
      <c r="AD35">
        <v>15.92</v>
      </c>
      <c r="AE35">
        <v>49.43</v>
      </c>
      <c r="AF35">
        <v>17.75</v>
      </c>
      <c r="AG35">
        <v>43.89</v>
      </c>
      <c r="AH35">
        <v>113.64</v>
      </c>
      <c r="AI35">
        <v>0</v>
      </c>
      <c r="AJ35">
        <v>0</v>
      </c>
      <c r="AK35">
        <v>53.93</v>
      </c>
      <c r="AL35">
        <v>1.4</v>
      </c>
      <c r="AM35">
        <v>8.19</v>
      </c>
      <c r="AN35">
        <v>0.54</v>
      </c>
      <c r="AO35">
        <v>0</v>
      </c>
      <c r="AP35">
        <v>5.76</v>
      </c>
      <c r="AQ35">
        <v>59.72</v>
      </c>
      <c r="AR35">
        <v>26.49</v>
      </c>
      <c r="AS35">
        <v>4.3099999999999996</v>
      </c>
      <c r="AT35">
        <v>20</v>
      </c>
      <c r="AU35">
        <v>0</v>
      </c>
      <c r="AV35">
        <v>44.84</v>
      </c>
      <c r="AW35">
        <v>53.75</v>
      </c>
      <c r="AX35">
        <v>92.62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2903.1600000000003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683.14</v>
      </c>
      <c r="L36">
        <v>434.65</v>
      </c>
      <c r="M36">
        <v>92</v>
      </c>
      <c r="N36">
        <v>118.76</v>
      </c>
      <c r="O36">
        <v>60.68</v>
      </c>
      <c r="P36">
        <v>104.15</v>
      </c>
      <c r="Q36">
        <v>10.28</v>
      </c>
      <c r="R36">
        <v>42.39</v>
      </c>
      <c r="S36">
        <v>26.4</v>
      </c>
      <c r="T36">
        <v>0</v>
      </c>
      <c r="U36">
        <v>418.77</v>
      </c>
      <c r="V36">
        <v>17.79</v>
      </c>
      <c r="W36">
        <v>33.69</v>
      </c>
      <c r="X36">
        <v>148.30000000000001</v>
      </c>
      <c r="Y36">
        <v>0</v>
      </c>
      <c r="Z36">
        <v>2.2000000000000002</v>
      </c>
      <c r="AA36">
        <v>28.05</v>
      </c>
      <c r="AB36">
        <v>3.34</v>
      </c>
      <c r="AC36">
        <v>1.27</v>
      </c>
      <c r="AD36">
        <v>7.92</v>
      </c>
      <c r="AE36">
        <v>32.96</v>
      </c>
      <c r="AF36">
        <v>17.75</v>
      </c>
      <c r="AG36">
        <v>43.89</v>
      </c>
      <c r="AH36">
        <v>113.64</v>
      </c>
      <c r="AI36">
        <v>0</v>
      </c>
      <c r="AJ36">
        <v>0</v>
      </c>
      <c r="AK36">
        <v>53.93</v>
      </c>
      <c r="AL36">
        <v>1.4</v>
      </c>
      <c r="AM36">
        <v>0</v>
      </c>
      <c r="AN36">
        <v>0.54</v>
      </c>
      <c r="AO36">
        <v>0</v>
      </c>
      <c r="AP36">
        <v>5.76</v>
      </c>
      <c r="AQ36">
        <v>59.72</v>
      </c>
      <c r="AR36">
        <v>26.49</v>
      </c>
      <c r="AS36">
        <v>4.3099999999999996</v>
      </c>
      <c r="AT36">
        <v>20</v>
      </c>
      <c r="AU36">
        <v>0</v>
      </c>
      <c r="AV36">
        <v>44.84</v>
      </c>
      <c r="AW36">
        <v>53.75</v>
      </c>
      <c r="AX36">
        <v>92.62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2805.38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683.14</v>
      </c>
      <c r="L37">
        <v>434.65</v>
      </c>
      <c r="M37">
        <v>92</v>
      </c>
      <c r="N37">
        <v>118.76</v>
      </c>
      <c r="O37">
        <v>60.68</v>
      </c>
      <c r="P37">
        <v>104.15</v>
      </c>
      <c r="Q37">
        <v>10.28</v>
      </c>
      <c r="R37">
        <v>42.39</v>
      </c>
      <c r="S37">
        <v>26.4</v>
      </c>
      <c r="T37">
        <v>0</v>
      </c>
      <c r="U37">
        <v>418.77</v>
      </c>
      <c r="V37">
        <v>17.79</v>
      </c>
      <c r="W37">
        <v>33.69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0</v>
      </c>
      <c r="AD37">
        <v>0</v>
      </c>
      <c r="AE37">
        <v>16.48</v>
      </c>
      <c r="AF37">
        <v>17.75</v>
      </c>
      <c r="AG37">
        <v>43.89</v>
      </c>
      <c r="AH37">
        <v>86.27</v>
      </c>
      <c r="AI37">
        <v>0</v>
      </c>
      <c r="AJ37">
        <v>0</v>
      </c>
      <c r="AK37">
        <v>53.93</v>
      </c>
      <c r="AL37">
        <v>1.4</v>
      </c>
      <c r="AM37">
        <v>0</v>
      </c>
      <c r="AN37">
        <v>0.54</v>
      </c>
      <c r="AO37">
        <v>0</v>
      </c>
      <c r="AP37">
        <v>5.76</v>
      </c>
      <c r="AQ37">
        <v>59.72</v>
      </c>
      <c r="AR37">
        <v>3.53</v>
      </c>
      <c r="AS37">
        <v>4.3099999999999996</v>
      </c>
      <c r="AT37">
        <v>20</v>
      </c>
      <c r="AU37">
        <v>0</v>
      </c>
      <c r="AV37">
        <v>44.52</v>
      </c>
      <c r="AW37">
        <v>53.75</v>
      </c>
      <c r="AX37">
        <v>92.62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2709.5200000000004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683.14</v>
      </c>
      <c r="L38">
        <v>434.65</v>
      </c>
      <c r="M38">
        <v>92</v>
      </c>
      <c r="N38">
        <v>118.76</v>
      </c>
      <c r="O38">
        <v>60.68</v>
      </c>
      <c r="P38">
        <v>104.15</v>
      </c>
      <c r="Q38">
        <v>10.28</v>
      </c>
      <c r="R38">
        <v>42.39</v>
      </c>
      <c r="S38">
        <v>26.4</v>
      </c>
      <c r="T38">
        <v>0</v>
      </c>
      <c r="U38">
        <v>418.77</v>
      </c>
      <c r="V38">
        <v>17.79</v>
      </c>
      <c r="W38">
        <v>33.69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0</v>
      </c>
      <c r="AE38">
        <v>16.48</v>
      </c>
      <c r="AF38">
        <v>17.75</v>
      </c>
      <c r="AG38">
        <v>43.89</v>
      </c>
      <c r="AH38">
        <v>62.51</v>
      </c>
      <c r="AI38">
        <v>0</v>
      </c>
      <c r="AJ38">
        <v>0</v>
      </c>
      <c r="AK38">
        <v>53.93</v>
      </c>
      <c r="AL38">
        <v>1.4</v>
      </c>
      <c r="AM38">
        <v>0</v>
      </c>
      <c r="AN38">
        <v>0.54</v>
      </c>
      <c r="AO38">
        <v>0</v>
      </c>
      <c r="AP38">
        <v>5.76</v>
      </c>
      <c r="AQ38">
        <v>59.72</v>
      </c>
      <c r="AR38">
        <v>2.21</v>
      </c>
      <c r="AS38">
        <v>4.3099999999999996</v>
      </c>
      <c r="AT38">
        <v>20</v>
      </c>
      <c r="AU38">
        <v>0</v>
      </c>
      <c r="AV38">
        <v>44.52</v>
      </c>
      <c r="AW38">
        <v>53.75</v>
      </c>
      <c r="AX38">
        <v>92.62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2684.4400000000005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683.14</v>
      </c>
      <c r="L39">
        <v>434.65</v>
      </c>
      <c r="M39">
        <v>92</v>
      </c>
      <c r="N39">
        <v>118.76</v>
      </c>
      <c r="O39">
        <v>60.68</v>
      </c>
      <c r="P39">
        <v>104.15</v>
      </c>
      <c r="Q39">
        <v>10.28</v>
      </c>
      <c r="R39">
        <v>42.39</v>
      </c>
      <c r="S39">
        <v>26.4</v>
      </c>
      <c r="T39">
        <v>0</v>
      </c>
      <c r="U39">
        <v>418.77</v>
      </c>
      <c r="V39">
        <v>17.79</v>
      </c>
      <c r="W39">
        <v>33.69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16.48</v>
      </c>
      <c r="AF39">
        <v>17.75</v>
      </c>
      <c r="AG39">
        <v>43.89</v>
      </c>
      <c r="AH39">
        <v>41.67</v>
      </c>
      <c r="AI39">
        <v>0</v>
      </c>
      <c r="AJ39">
        <v>0</v>
      </c>
      <c r="AK39">
        <v>53.93</v>
      </c>
      <c r="AL39">
        <v>1.4</v>
      </c>
      <c r="AM39">
        <v>0</v>
      </c>
      <c r="AN39">
        <v>0.54</v>
      </c>
      <c r="AO39">
        <v>0</v>
      </c>
      <c r="AP39">
        <v>0.51</v>
      </c>
      <c r="AQ39">
        <v>59.72</v>
      </c>
      <c r="AR39">
        <v>2.21</v>
      </c>
      <c r="AS39">
        <v>4.3099999999999996</v>
      </c>
      <c r="AT39">
        <v>20</v>
      </c>
      <c r="AU39">
        <v>0</v>
      </c>
      <c r="AV39">
        <v>43.99</v>
      </c>
      <c r="AW39">
        <v>53.75</v>
      </c>
      <c r="AX39">
        <v>92.62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2643.77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683.14</v>
      </c>
      <c r="L40">
        <v>434.65</v>
      </c>
      <c r="M40">
        <v>92</v>
      </c>
      <c r="N40">
        <v>118.76</v>
      </c>
      <c r="O40">
        <v>60.68</v>
      </c>
      <c r="P40">
        <v>104.15</v>
      </c>
      <c r="Q40">
        <v>10.28</v>
      </c>
      <c r="R40">
        <v>42.39</v>
      </c>
      <c r="S40">
        <v>26.4</v>
      </c>
      <c r="T40">
        <v>0</v>
      </c>
      <c r="U40">
        <v>418.77</v>
      </c>
      <c r="V40">
        <v>17.79</v>
      </c>
      <c r="W40">
        <v>33.69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16.48</v>
      </c>
      <c r="AF40">
        <v>17.75</v>
      </c>
      <c r="AG40">
        <v>43.89</v>
      </c>
      <c r="AH40">
        <v>20.84</v>
      </c>
      <c r="AI40">
        <v>0</v>
      </c>
      <c r="AJ40">
        <v>0</v>
      </c>
      <c r="AK40">
        <v>53.93</v>
      </c>
      <c r="AL40">
        <v>1.4</v>
      </c>
      <c r="AM40">
        <v>0</v>
      </c>
      <c r="AN40">
        <v>0.54</v>
      </c>
      <c r="AO40">
        <v>0</v>
      </c>
      <c r="AP40">
        <v>0.51</v>
      </c>
      <c r="AQ40">
        <v>59.72</v>
      </c>
      <c r="AR40">
        <v>2.21</v>
      </c>
      <c r="AS40">
        <v>4.3099999999999996</v>
      </c>
      <c r="AT40">
        <v>20</v>
      </c>
      <c r="AU40">
        <v>0</v>
      </c>
      <c r="AV40">
        <v>43.99</v>
      </c>
      <c r="AW40">
        <v>53.75</v>
      </c>
      <c r="AX40">
        <v>92.62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2622.94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683.14</v>
      </c>
      <c r="L41">
        <v>434.65</v>
      </c>
      <c r="M41">
        <v>92</v>
      </c>
      <c r="N41">
        <v>118.76</v>
      </c>
      <c r="O41">
        <v>60.68</v>
      </c>
      <c r="P41">
        <v>104.15</v>
      </c>
      <c r="Q41">
        <v>10.28</v>
      </c>
      <c r="R41">
        <v>42.39</v>
      </c>
      <c r="S41">
        <v>26.4</v>
      </c>
      <c r="T41">
        <v>0</v>
      </c>
      <c r="U41">
        <v>418.77</v>
      </c>
      <c r="V41">
        <v>17.79</v>
      </c>
      <c r="W41">
        <v>33.69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17.75</v>
      </c>
      <c r="AG41">
        <v>43.89</v>
      </c>
      <c r="AH41">
        <v>0</v>
      </c>
      <c r="AI41">
        <v>0</v>
      </c>
      <c r="AJ41">
        <v>0</v>
      </c>
      <c r="AK41">
        <v>53.93</v>
      </c>
      <c r="AL41">
        <v>1.4</v>
      </c>
      <c r="AM41">
        <v>0</v>
      </c>
      <c r="AN41">
        <v>0.54</v>
      </c>
      <c r="AO41">
        <v>0</v>
      </c>
      <c r="AP41">
        <v>0.51</v>
      </c>
      <c r="AQ41">
        <v>44.8</v>
      </c>
      <c r="AR41">
        <v>2.21</v>
      </c>
      <c r="AS41">
        <v>4.3099999999999996</v>
      </c>
      <c r="AT41">
        <v>20</v>
      </c>
      <c r="AU41">
        <v>0</v>
      </c>
      <c r="AV41">
        <v>43.99</v>
      </c>
      <c r="AW41">
        <v>53.75</v>
      </c>
      <c r="AX41">
        <v>92.62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2570.7000000000003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683.14</v>
      </c>
      <c r="L42">
        <v>434.65</v>
      </c>
      <c r="M42">
        <v>92</v>
      </c>
      <c r="N42">
        <v>118.76</v>
      </c>
      <c r="O42">
        <v>60.68</v>
      </c>
      <c r="P42">
        <v>104.15</v>
      </c>
      <c r="Q42">
        <v>10.28</v>
      </c>
      <c r="R42">
        <v>42.39</v>
      </c>
      <c r="S42">
        <v>26.4</v>
      </c>
      <c r="T42">
        <v>0</v>
      </c>
      <c r="U42">
        <v>418.77</v>
      </c>
      <c r="V42">
        <v>17.79</v>
      </c>
      <c r="W42">
        <v>33.69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17.75</v>
      </c>
      <c r="AG42">
        <v>43.89</v>
      </c>
      <c r="AH42">
        <v>0</v>
      </c>
      <c r="AI42">
        <v>0</v>
      </c>
      <c r="AJ42">
        <v>0</v>
      </c>
      <c r="AK42">
        <v>53.93</v>
      </c>
      <c r="AL42">
        <v>1.4</v>
      </c>
      <c r="AM42">
        <v>0</v>
      </c>
      <c r="AN42">
        <v>0.54</v>
      </c>
      <c r="AO42">
        <v>0</v>
      </c>
      <c r="AP42">
        <v>0.51</v>
      </c>
      <c r="AQ42">
        <v>44.8</v>
      </c>
      <c r="AR42">
        <v>26.49</v>
      </c>
      <c r="AS42">
        <v>10.76</v>
      </c>
      <c r="AT42">
        <v>20</v>
      </c>
      <c r="AU42">
        <v>0</v>
      </c>
      <c r="AV42">
        <v>43.68</v>
      </c>
      <c r="AW42">
        <v>53.75</v>
      </c>
      <c r="AX42">
        <v>92.62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2601.1200000000003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60.68</v>
      </c>
      <c r="P43">
        <v>104.15</v>
      </c>
      <c r="Q43">
        <v>10.28</v>
      </c>
      <c r="R43">
        <v>42.39</v>
      </c>
      <c r="S43">
        <v>26.4</v>
      </c>
      <c r="T43">
        <v>0</v>
      </c>
      <c r="U43">
        <v>418.77</v>
      </c>
      <c r="V43">
        <v>17.79</v>
      </c>
      <c r="W43">
        <v>33.69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8.8699999999999992</v>
      </c>
      <c r="AG43">
        <v>43.89</v>
      </c>
      <c r="AH43">
        <v>0</v>
      </c>
      <c r="AI43">
        <v>0</v>
      </c>
      <c r="AJ43">
        <v>0</v>
      </c>
      <c r="AK43">
        <v>53.93</v>
      </c>
      <c r="AL43">
        <v>1.4</v>
      </c>
      <c r="AM43">
        <v>0</v>
      </c>
      <c r="AN43">
        <v>0.54</v>
      </c>
      <c r="AO43">
        <v>0</v>
      </c>
      <c r="AP43">
        <v>0.51</v>
      </c>
      <c r="AQ43">
        <v>44.8</v>
      </c>
      <c r="AR43">
        <v>26.49</v>
      </c>
      <c r="AS43">
        <v>10.76</v>
      </c>
      <c r="AT43">
        <v>20</v>
      </c>
      <c r="AU43">
        <v>0</v>
      </c>
      <c r="AV43">
        <v>43.47</v>
      </c>
      <c r="AW43">
        <v>53.75</v>
      </c>
      <c r="AX43">
        <v>92.62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2592.0300000000002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60.68</v>
      </c>
      <c r="P44">
        <v>104.15</v>
      </c>
      <c r="Q44">
        <v>10.28</v>
      </c>
      <c r="R44">
        <v>42.39</v>
      </c>
      <c r="S44">
        <v>26.4</v>
      </c>
      <c r="T44">
        <v>0</v>
      </c>
      <c r="U44">
        <v>418.77</v>
      </c>
      <c r="V44">
        <v>17.79</v>
      </c>
      <c r="W44">
        <v>33.69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8.8699999999999992</v>
      </c>
      <c r="AG44">
        <v>43.89</v>
      </c>
      <c r="AH44">
        <v>0</v>
      </c>
      <c r="AI44">
        <v>0</v>
      </c>
      <c r="AJ44">
        <v>0</v>
      </c>
      <c r="AK44">
        <v>53.93</v>
      </c>
      <c r="AL44">
        <v>1.4</v>
      </c>
      <c r="AM44">
        <v>0</v>
      </c>
      <c r="AN44">
        <v>0.54</v>
      </c>
      <c r="AO44">
        <v>0</v>
      </c>
      <c r="AP44">
        <v>0.51</v>
      </c>
      <c r="AQ44">
        <v>44.8</v>
      </c>
      <c r="AR44">
        <v>26.49</v>
      </c>
      <c r="AS44">
        <v>18.829999999999998</v>
      </c>
      <c r="AT44">
        <v>20</v>
      </c>
      <c r="AU44">
        <v>0</v>
      </c>
      <c r="AV44">
        <v>43.47</v>
      </c>
      <c r="AW44">
        <v>53.75</v>
      </c>
      <c r="AX44">
        <v>92.62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2600.1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60.68</v>
      </c>
      <c r="P45">
        <v>104.15</v>
      </c>
      <c r="Q45">
        <v>10.28</v>
      </c>
      <c r="R45">
        <v>42.39</v>
      </c>
      <c r="S45">
        <v>26.4</v>
      </c>
      <c r="T45">
        <v>0</v>
      </c>
      <c r="U45">
        <v>418.77</v>
      </c>
      <c r="V45">
        <v>17.79</v>
      </c>
      <c r="W45">
        <v>33.69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8.8699999999999992</v>
      </c>
      <c r="AG45">
        <v>43.89</v>
      </c>
      <c r="AH45">
        <v>0</v>
      </c>
      <c r="AI45">
        <v>0</v>
      </c>
      <c r="AJ45">
        <v>0</v>
      </c>
      <c r="AK45">
        <v>53.93</v>
      </c>
      <c r="AL45">
        <v>1.4</v>
      </c>
      <c r="AM45">
        <v>0</v>
      </c>
      <c r="AN45">
        <v>0.54</v>
      </c>
      <c r="AO45">
        <v>0</v>
      </c>
      <c r="AP45">
        <v>0.51</v>
      </c>
      <c r="AQ45">
        <v>29.86</v>
      </c>
      <c r="AR45">
        <v>3.31</v>
      </c>
      <c r="AS45">
        <v>18.829999999999998</v>
      </c>
      <c r="AT45">
        <v>20</v>
      </c>
      <c r="AU45">
        <v>0</v>
      </c>
      <c r="AV45">
        <v>43.26</v>
      </c>
      <c r="AW45">
        <v>53.75</v>
      </c>
      <c r="AX45">
        <v>92.62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2561.7700000000004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60.68</v>
      </c>
      <c r="P46">
        <v>104.15</v>
      </c>
      <c r="Q46">
        <v>10.28</v>
      </c>
      <c r="R46">
        <v>42.39</v>
      </c>
      <c r="S46">
        <v>26.4</v>
      </c>
      <c r="T46">
        <v>0</v>
      </c>
      <c r="U46">
        <v>418.77</v>
      </c>
      <c r="V46">
        <v>17.79</v>
      </c>
      <c r="W46">
        <v>33.69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8.8699999999999992</v>
      </c>
      <c r="AG46">
        <v>43.89</v>
      </c>
      <c r="AH46">
        <v>0</v>
      </c>
      <c r="AI46">
        <v>0</v>
      </c>
      <c r="AJ46">
        <v>0</v>
      </c>
      <c r="AK46">
        <v>53.93</v>
      </c>
      <c r="AL46">
        <v>1.4</v>
      </c>
      <c r="AM46">
        <v>0</v>
      </c>
      <c r="AN46">
        <v>0.54</v>
      </c>
      <c r="AO46">
        <v>0</v>
      </c>
      <c r="AP46">
        <v>0.51</v>
      </c>
      <c r="AQ46">
        <v>29.86</v>
      </c>
      <c r="AR46">
        <v>3.31</v>
      </c>
      <c r="AS46">
        <v>18.829999999999998</v>
      </c>
      <c r="AT46">
        <v>20</v>
      </c>
      <c r="AU46">
        <v>0</v>
      </c>
      <c r="AV46">
        <v>43.26</v>
      </c>
      <c r="AW46">
        <v>53.75</v>
      </c>
      <c r="AX46">
        <v>92.62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2561.7700000000004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60.68</v>
      </c>
      <c r="P47">
        <v>104.15</v>
      </c>
      <c r="Q47">
        <v>10.28</v>
      </c>
      <c r="R47">
        <v>42.39</v>
      </c>
      <c r="S47">
        <v>26.4</v>
      </c>
      <c r="T47">
        <v>0</v>
      </c>
      <c r="U47">
        <v>418.77</v>
      </c>
      <c r="V47">
        <v>17.79</v>
      </c>
      <c r="W47">
        <v>33.69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8.8699999999999992</v>
      </c>
      <c r="AG47">
        <v>43.89</v>
      </c>
      <c r="AH47">
        <v>0</v>
      </c>
      <c r="AI47">
        <v>0</v>
      </c>
      <c r="AJ47">
        <v>0</v>
      </c>
      <c r="AK47">
        <v>53.93</v>
      </c>
      <c r="AL47">
        <v>1.4</v>
      </c>
      <c r="AM47">
        <v>0</v>
      </c>
      <c r="AN47">
        <v>0.54</v>
      </c>
      <c r="AO47">
        <v>0</v>
      </c>
      <c r="AP47">
        <v>0.51</v>
      </c>
      <c r="AQ47">
        <v>29.86</v>
      </c>
      <c r="AR47">
        <v>3.31</v>
      </c>
      <c r="AS47">
        <v>18.829999999999998</v>
      </c>
      <c r="AT47">
        <v>20</v>
      </c>
      <c r="AU47">
        <v>0</v>
      </c>
      <c r="AV47">
        <v>43.05</v>
      </c>
      <c r="AW47">
        <v>53.75</v>
      </c>
      <c r="AX47">
        <v>92.62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2561.5600000000004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60.68</v>
      </c>
      <c r="P48">
        <v>104.15</v>
      </c>
      <c r="Q48">
        <v>10.28</v>
      </c>
      <c r="R48">
        <v>42.39</v>
      </c>
      <c r="S48">
        <v>26.4</v>
      </c>
      <c r="T48">
        <v>0</v>
      </c>
      <c r="U48">
        <v>418.77</v>
      </c>
      <c r="V48">
        <v>17.79</v>
      </c>
      <c r="W48">
        <v>33.69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8.8699999999999992</v>
      </c>
      <c r="AG48">
        <v>43.89</v>
      </c>
      <c r="AH48">
        <v>0</v>
      </c>
      <c r="AI48">
        <v>0</v>
      </c>
      <c r="AJ48">
        <v>0</v>
      </c>
      <c r="AK48">
        <v>53.93</v>
      </c>
      <c r="AL48">
        <v>1.4</v>
      </c>
      <c r="AM48">
        <v>0</v>
      </c>
      <c r="AN48">
        <v>0.54</v>
      </c>
      <c r="AO48">
        <v>0</v>
      </c>
      <c r="AP48">
        <v>0.51</v>
      </c>
      <c r="AQ48">
        <v>29.86</v>
      </c>
      <c r="AR48">
        <v>3.31</v>
      </c>
      <c r="AS48">
        <v>4.3099999999999996</v>
      </c>
      <c r="AT48">
        <v>20</v>
      </c>
      <c r="AU48">
        <v>0</v>
      </c>
      <c r="AV48">
        <v>43.05</v>
      </c>
      <c r="AW48">
        <v>53.75</v>
      </c>
      <c r="AX48">
        <v>92.62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2547.0400000000004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60.68</v>
      </c>
      <c r="P49">
        <v>104.15</v>
      </c>
      <c r="Q49">
        <v>10.28</v>
      </c>
      <c r="R49">
        <v>42.39</v>
      </c>
      <c r="S49">
        <v>26.4</v>
      </c>
      <c r="T49">
        <v>0</v>
      </c>
      <c r="U49">
        <v>418.77</v>
      </c>
      <c r="V49">
        <v>17.79</v>
      </c>
      <c r="W49">
        <v>33.69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8.8699999999999992</v>
      </c>
      <c r="AG49">
        <v>43.89</v>
      </c>
      <c r="AH49">
        <v>0</v>
      </c>
      <c r="AI49">
        <v>0</v>
      </c>
      <c r="AJ49">
        <v>0</v>
      </c>
      <c r="AK49">
        <v>53.93</v>
      </c>
      <c r="AL49">
        <v>1.4</v>
      </c>
      <c r="AM49">
        <v>0</v>
      </c>
      <c r="AN49">
        <v>0.54</v>
      </c>
      <c r="AO49">
        <v>0</v>
      </c>
      <c r="AP49">
        <v>0.51</v>
      </c>
      <c r="AQ49">
        <v>29.86</v>
      </c>
      <c r="AR49">
        <v>1.33</v>
      </c>
      <c r="AS49">
        <v>4.3099999999999996</v>
      </c>
      <c r="AT49">
        <v>20</v>
      </c>
      <c r="AU49">
        <v>0</v>
      </c>
      <c r="AV49">
        <v>42.63</v>
      </c>
      <c r="AW49">
        <v>53.75</v>
      </c>
      <c r="AX49">
        <v>92.62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2544.6400000000003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60.68</v>
      </c>
      <c r="P50">
        <v>104.15</v>
      </c>
      <c r="Q50">
        <v>10.28</v>
      </c>
      <c r="R50">
        <v>42.39</v>
      </c>
      <c r="S50">
        <v>26.4</v>
      </c>
      <c r="T50">
        <v>0</v>
      </c>
      <c r="U50">
        <v>418.77</v>
      </c>
      <c r="V50">
        <v>17.79</v>
      </c>
      <c r="W50">
        <v>33.69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8.8699999999999992</v>
      </c>
      <c r="AG50">
        <v>43.89</v>
      </c>
      <c r="AH50">
        <v>0</v>
      </c>
      <c r="AI50">
        <v>0</v>
      </c>
      <c r="AJ50">
        <v>0</v>
      </c>
      <c r="AK50">
        <v>53.93</v>
      </c>
      <c r="AL50">
        <v>1.4</v>
      </c>
      <c r="AM50">
        <v>0</v>
      </c>
      <c r="AN50">
        <v>0.54</v>
      </c>
      <c r="AO50">
        <v>0</v>
      </c>
      <c r="AP50">
        <v>0.51</v>
      </c>
      <c r="AQ50">
        <v>29.86</v>
      </c>
      <c r="AR50">
        <v>1.33</v>
      </c>
      <c r="AS50">
        <v>4.3099999999999996</v>
      </c>
      <c r="AT50">
        <v>20</v>
      </c>
      <c r="AU50">
        <v>0</v>
      </c>
      <c r="AV50">
        <v>42.63</v>
      </c>
      <c r="AW50">
        <v>53.75</v>
      </c>
      <c r="AX50">
        <v>92.62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2544.6400000000003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92</v>
      </c>
      <c r="N51">
        <v>118.76</v>
      </c>
      <c r="O51">
        <v>60.68</v>
      </c>
      <c r="P51">
        <v>104.15</v>
      </c>
      <c r="Q51">
        <v>10.28</v>
      </c>
      <c r="R51">
        <v>42.39</v>
      </c>
      <c r="S51">
        <v>26.4</v>
      </c>
      <c r="T51">
        <v>0</v>
      </c>
      <c r="U51">
        <v>418.77</v>
      </c>
      <c r="V51">
        <v>17.79</v>
      </c>
      <c r="W51">
        <v>33.69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43.89</v>
      </c>
      <c r="AH51">
        <v>0</v>
      </c>
      <c r="AI51">
        <v>0</v>
      </c>
      <c r="AJ51">
        <v>0</v>
      </c>
      <c r="AK51">
        <v>53.93</v>
      </c>
      <c r="AL51">
        <v>1.4</v>
      </c>
      <c r="AM51">
        <v>0</v>
      </c>
      <c r="AN51">
        <v>0.54</v>
      </c>
      <c r="AO51">
        <v>0</v>
      </c>
      <c r="AP51">
        <v>0.51</v>
      </c>
      <c r="AQ51">
        <v>29.74</v>
      </c>
      <c r="AR51">
        <v>1.33</v>
      </c>
      <c r="AS51">
        <v>4.3099999999999996</v>
      </c>
      <c r="AT51">
        <v>20</v>
      </c>
      <c r="AU51">
        <v>0</v>
      </c>
      <c r="AV51">
        <v>42.42</v>
      </c>
      <c r="AW51">
        <v>53.75</v>
      </c>
      <c r="AX51">
        <v>92.62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2544.31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92</v>
      </c>
      <c r="N52">
        <v>118.76</v>
      </c>
      <c r="O52">
        <v>60.68</v>
      </c>
      <c r="P52">
        <v>104.15</v>
      </c>
      <c r="Q52">
        <v>10.28</v>
      </c>
      <c r="R52">
        <v>42.39</v>
      </c>
      <c r="S52">
        <v>26.4</v>
      </c>
      <c r="T52">
        <v>0</v>
      </c>
      <c r="U52">
        <v>418.77</v>
      </c>
      <c r="V52">
        <v>17.79</v>
      </c>
      <c r="W52">
        <v>33.69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43.89</v>
      </c>
      <c r="AH52">
        <v>0</v>
      </c>
      <c r="AI52">
        <v>0</v>
      </c>
      <c r="AJ52">
        <v>0</v>
      </c>
      <c r="AK52">
        <v>53.93</v>
      </c>
      <c r="AL52">
        <v>1.4</v>
      </c>
      <c r="AM52">
        <v>0</v>
      </c>
      <c r="AN52">
        <v>0.54</v>
      </c>
      <c r="AO52">
        <v>0</v>
      </c>
      <c r="AP52">
        <v>0.51</v>
      </c>
      <c r="AQ52">
        <v>14.87</v>
      </c>
      <c r="AR52">
        <v>1.33</v>
      </c>
      <c r="AS52">
        <v>4.3099999999999996</v>
      </c>
      <c r="AT52">
        <v>20</v>
      </c>
      <c r="AU52">
        <v>0</v>
      </c>
      <c r="AV52">
        <v>42.42</v>
      </c>
      <c r="AW52">
        <v>53.75</v>
      </c>
      <c r="AX52">
        <v>92.62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2529.44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92</v>
      </c>
      <c r="N53">
        <v>118.76</v>
      </c>
      <c r="O53">
        <v>60.68</v>
      </c>
      <c r="P53">
        <v>104.15</v>
      </c>
      <c r="Q53">
        <v>10.28</v>
      </c>
      <c r="R53">
        <v>42.39</v>
      </c>
      <c r="S53">
        <v>26.4</v>
      </c>
      <c r="T53">
        <v>0</v>
      </c>
      <c r="U53">
        <v>418.77</v>
      </c>
      <c r="V53">
        <v>17.79</v>
      </c>
      <c r="W53">
        <v>33.69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43.89</v>
      </c>
      <c r="AH53">
        <v>0</v>
      </c>
      <c r="AI53">
        <v>0</v>
      </c>
      <c r="AJ53">
        <v>0</v>
      </c>
      <c r="AK53">
        <v>53.93</v>
      </c>
      <c r="AL53">
        <v>1.4</v>
      </c>
      <c r="AM53">
        <v>0</v>
      </c>
      <c r="AN53">
        <v>0.62</v>
      </c>
      <c r="AO53">
        <v>0</v>
      </c>
      <c r="AP53">
        <v>0.51</v>
      </c>
      <c r="AQ53">
        <v>14.87</v>
      </c>
      <c r="AR53">
        <v>1.33</v>
      </c>
      <c r="AS53">
        <v>4.3099999999999996</v>
      </c>
      <c r="AT53">
        <v>20</v>
      </c>
      <c r="AU53">
        <v>0</v>
      </c>
      <c r="AV53">
        <v>42.42</v>
      </c>
      <c r="AW53">
        <v>53.75</v>
      </c>
      <c r="AX53">
        <v>92.62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2529.52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92</v>
      </c>
      <c r="N54">
        <v>118.76</v>
      </c>
      <c r="O54">
        <v>60.68</v>
      </c>
      <c r="P54">
        <v>104.15</v>
      </c>
      <c r="Q54">
        <v>10.28</v>
      </c>
      <c r="R54">
        <v>42.39</v>
      </c>
      <c r="S54">
        <v>26.4</v>
      </c>
      <c r="T54">
        <v>0</v>
      </c>
      <c r="U54">
        <v>418.77</v>
      </c>
      <c r="V54">
        <v>17.79</v>
      </c>
      <c r="W54">
        <v>33.69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43.89</v>
      </c>
      <c r="AH54">
        <v>0</v>
      </c>
      <c r="AI54">
        <v>0</v>
      </c>
      <c r="AJ54">
        <v>0</v>
      </c>
      <c r="AK54">
        <v>53.93</v>
      </c>
      <c r="AL54">
        <v>1.4</v>
      </c>
      <c r="AM54">
        <v>0</v>
      </c>
      <c r="AN54">
        <v>0.62</v>
      </c>
      <c r="AO54">
        <v>0</v>
      </c>
      <c r="AP54">
        <v>0.51</v>
      </c>
      <c r="AQ54">
        <v>0</v>
      </c>
      <c r="AR54">
        <v>1.33</v>
      </c>
      <c r="AS54">
        <v>4.3099999999999996</v>
      </c>
      <c r="AT54">
        <v>20</v>
      </c>
      <c r="AU54">
        <v>0</v>
      </c>
      <c r="AV54">
        <v>42.42</v>
      </c>
      <c r="AW54">
        <v>53.75</v>
      </c>
      <c r="AX54">
        <v>92.62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2514.65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92</v>
      </c>
      <c r="N55">
        <v>118.76</v>
      </c>
      <c r="O55">
        <v>60.68</v>
      </c>
      <c r="P55">
        <v>104.15</v>
      </c>
      <c r="Q55">
        <v>10.28</v>
      </c>
      <c r="R55">
        <v>42.39</v>
      </c>
      <c r="S55">
        <v>26.4</v>
      </c>
      <c r="T55">
        <v>0</v>
      </c>
      <c r="U55">
        <v>418.77</v>
      </c>
      <c r="V55">
        <v>18.760000000000002</v>
      </c>
      <c r="W55">
        <v>33.69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43.89</v>
      </c>
      <c r="AH55">
        <v>0</v>
      </c>
      <c r="AI55">
        <v>0</v>
      </c>
      <c r="AJ55">
        <v>0</v>
      </c>
      <c r="AK55">
        <v>53.93</v>
      </c>
      <c r="AL55">
        <v>1.4</v>
      </c>
      <c r="AM55">
        <v>0</v>
      </c>
      <c r="AN55">
        <v>0.62</v>
      </c>
      <c r="AO55">
        <v>0</v>
      </c>
      <c r="AP55">
        <v>0.51</v>
      </c>
      <c r="AQ55">
        <v>0</v>
      </c>
      <c r="AR55">
        <v>1.33</v>
      </c>
      <c r="AS55">
        <v>4.3099999999999996</v>
      </c>
      <c r="AT55">
        <v>20</v>
      </c>
      <c r="AU55">
        <v>0</v>
      </c>
      <c r="AV55">
        <v>42.21</v>
      </c>
      <c r="AW55">
        <v>53.75</v>
      </c>
      <c r="AX55">
        <v>92.62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2515.41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92</v>
      </c>
      <c r="N56">
        <v>118.76</v>
      </c>
      <c r="O56">
        <v>60.68</v>
      </c>
      <c r="P56">
        <v>104.15</v>
      </c>
      <c r="Q56">
        <v>10.28</v>
      </c>
      <c r="R56">
        <v>42.39</v>
      </c>
      <c r="S56">
        <v>26.4</v>
      </c>
      <c r="T56">
        <v>0</v>
      </c>
      <c r="U56">
        <v>418.77</v>
      </c>
      <c r="V56">
        <v>18.760000000000002</v>
      </c>
      <c r="W56">
        <v>33.69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43.89</v>
      </c>
      <c r="AH56">
        <v>0</v>
      </c>
      <c r="AI56">
        <v>0</v>
      </c>
      <c r="AJ56">
        <v>0</v>
      </c>
      <c r="AK56">
        <v>53.93</v>
      </c>
      <c r="AL56">
        <v>1.4</v>
      </c>
      <c r="AM56">
        <v>0</v>
      </c>
      <c r="AN56">
        <v>0.62</v>
      </c>
      <c r="AO56">
        <v>0</v>
      </c>
      <c r="AP56">
        <v>0.51</v>
      </c>
      <c r="AQ56">
        <v>0</v>
      </c>
      <c r="AR56">
        <v>1.33</v>
      </c>
      <c r="AS56">
        <v>4.3099999999999996</v>
      </c>
      <c r="AT56">
        <v>20</v>
      </c>
      <c r="AU56">
        <v>0</v>
      </c>
      <c r="AV56">
        <v>42.21</v>
      </c>
      <c r="AW56">
        <v>53.75</v>
      </c>
      <c r="AX56">
        <v>92.62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2515.41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92</v>
      </c>
      <c r="N57">
        <v>118.76</v>
      </c>
      <c r="O57">
        <v>60.68</v>
      </c>
      <c r="P57">
        <v>104.15</v>
      </c>
      <c r="Q57">
        <v>10.28</v>
      </c>
      <c r="R57">
        <v>42.39</v>
      </c>
      <c r="S57">
        <v>26.4</v>
      </c>
      <c r="T57">
        <v>0</v>
      </c>
      <c r="U57">
        <v>418.77</v>
      </c>
      <c r="V57">
        <v>18.760000000000002</v>
      </c>
      <c r="W57">
        <v>33.69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43.89</v>
      </c>
      <c r="AH57">
        <v>0</v>
      </c>
      <c r="AI57">
        <v>0</v>
      </c>
      <c r="AJ57">
        <v>0</v>
      </c>
      <c r="AK57">
        <v>53.93</v>
      </c>
      <c r="AL57">
        <v>1.4</v>
      </c>
      <c r="AM57">
        <v>0</v>
      </c>
      <c r="AN57">
        <v>0.62</v>
      </c>
      <c r="AO57">
        <v>0</v>
      </c>
      <c r="AP57">
        <v>0.51</v>
      </c>
      <c r="AQ57">
        <v>0</v>
      </c>
      <c r="AR57">
        <v>1.33</v>
      </c>
      <c r="AS57">
        <v>4.3099999999999996</v>
      </c>
      <c r="AT57">
        <v>20</v>
      </c>
      <c r="AU57">
        <v>0</v>
      </c>
      <c r="AV57">
        <v>42.21</v>
      </c>
      <c r="AW57">
        <v>53.75</v>
      </c>
      <c r="AX57">
        <v>92.62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2515.41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92</v>
      </c>
      <c r="N58">
        <v>118.76</v>
      </c>
      <c r="O58">
        <v>60.68</v>
      </c>
      <c r="P58">
        <v>104.15</v>
      </c>
      <c r="Q58">
        <v>10.28</v>
      </c>
      <c r="R58">
        <v>42.39</v>
      </c>
      <c r="S58">
        <v>26.4</v>
      </c>
      <c r="T58">
        <v>0</v>
      </c>
      <c r="U58">
        <v>418.77</v>
      </c>
      <c r="V58">
        <v>18.760000000000002</v>
      </c>
      <c r="W58">
        <v>33.69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43.89</v>
      </c>
      <c r="AH58">
        <v>0</v>
      </c>
      <c r="AI58">
        <v>0</v>
      </c>
      <c r="AJ58">
        <v>0</v>
      </c>
      <c r="AK58">
        <v>53.93</v>
      </c>
      <c r="AL58">
        <v>1.4</v>
      </c>
      <c r="AM58">
        <v>0</v>
      </c>
      <c r="AN58">
        <v>0.62</v>
      </c>
      <c r="AO58">
        <v>0</v>
      </c>
      <c r="AP58">
        <v>0.51</v>
      </c>
      <c r="AQ58">
        <v>0</v>
      </c>
      <c r="AR58">
        <v>1.33</v>
      </c>
      <c r="AS58">
        <v>4.3099999999999996</v>
      </c>
      <c r="AT58">
        <v>20</v>
      </c>
      <c r="AU58">
        <v>0</v>
      </c>
      <c r="AV58">
        <v>42.21</v>
      </c>
      <c r="AW58">
        <v>53.75</v>
      </c>
      <c r="AX58">
        <v>92.62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2515.41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92</v>
      </c>
      <c r="N59">
        <v>118.76</v>
      </c>
      <c r="O59">
        <v>60.68</v>
      </c>
      <c r="P59">
        <v>104.15</v>
      </c>
      <c r="Q59">
        <v>10.28</v>
      </c>
      <c r="R59">
        <v>42.39</v>
      </c>
      <c r="S59">
        <v>26.4</v>
      </c>
      <c r="T59">
        <v>0</v>
      </c>
      <c r="U59">
        <v>418.77</v>
      </c>
      <c r="V59">
        <v>18.760000000000002</v>
      </c>
      <c r="W59">
        <v>33.69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43.89</v>
      </c>
      <c r="AH59">
        <v>0</v>
      </c>
      <c r="AI59">
        <v>0</v>
      </c>
      <c r="AJ59">
        <v>0</v>
      </c>
      <c r="AK59">
        <v>53.93</v>
      </c>
      <c r="AL59">
        <v>1.4</v>
      </c>
      <c r="AM59">
        <v>0</v>
      </c>
      <c r="AN59">
        <v>0.62</v>
      </c>
      <c r="AO59">
        <v>0</v>
      </c>
      <c r="AP59">
        <v>0.51</v>
      </c>
      <c r="AQ59">
        <v>12.6</v>
      </c>
      <c r="AR59">
        <v>1.33</v>
      </c>
      <c r="AS59">
        <v>4.3099999999999996</v>
      </c>
      <c r="AT59">
        <v>20</v>
      </c>
      <c r="AU59">
        <v>0</v>
      </c>
      <c r="AV59">
        <v>42.1</v>
      </c>
      <c r="AW59">
        <v>53.75</v>
      </c>
      <c r="AX59">
        <v>92.62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2527.8999999999996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92</v>
      </c>
      <c r="N60">
        <v>118.76</v>
      </c>
      <c r="O60">
        <v>60.68</v>
      </c>
      <c r="P60">
        <v>104.15</v>
      </c>
      <c r="Q60">
        <v>10.28</v>
      </c>
      <c r="R60">
        <v>42.39</v>
      </c>
      <c r="S60">
        <v>26.4</v>
      </c>
      <c r="T60">
        <v>0</v>
      </c>
      <c r="U60">
        <v>418.77</v>
      </c>
      <c r="V60">
        <v>18.760000000000002</v>
      </c>
      <c r="W60">
        <v>33.69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43.89</v>
      </c>
      <c r="AH60">
        <v>0</v>
      </c>
      <c r="AI60">
        <v>0</v>
      </c>
      <c r="AJ60">
        <v>0</v>
      </c>
      <c r="AK60">
        <v>53.93</v>
      </c>
      <c r="AL60">
        <v>1.4</v>
      </c>
      <c r="AM60">
        <v>0</v>
      </c>
      <c r="AN60">
        <v>0.62</v>
      </c>
      <c r="AO60">
        <v>0</v>
      </c>
      <c r="AP60">
        <v>0.51</v>
      </c>
      <c r="AQ60">
        <v>14.24</v>
      </c>
      <c r="AR60">
        <v>1.33</v>
      </c>
      <c r="AS60">
        <v>4.3099999999999996</v>
      </c>
      <c r="AT60">
        <v>20</v>
      </c>
      <c r="AU60">
        <v>0</v>
      </c>
      <c r="AV60">
        <v>42.1</v>
      </c>
      <c r="AW60">
        <v>53.75</v>
      </c>
      <c r="AX60">
        <v>92.62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2529.5399999999995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92</v>
      </c>
      <c r="N61">
        <v>118.76</v>
      </c>
      <c r="O61">
        <v>60.68</v>
      </c>
      <c r="P61">
        <v>104.15</v>
      </c>
      <c r="Q61">
        <v>10.28</v>
      </c>
      <c r="R61">
        <v>42.39</v>
      </c>
      <c r="S61">
        <v>26.4</v>
      </c>
      <c r="T61">
        <v>0</v>
      </c>
      <c r="U61">
        <v>418.77</v>
      </c>
      <c r="V61">
        <v>18.760000000000002</v>
      </c>
      <c r="W61">
        <v>33.69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43.89</v>
      </c>
      <c r="AH61">
        <v>0</v>
      </c>
      <c r="AI61">
        <v>0</v>
      </c>
      <c r="AJ61">
        <v>0</v>
      </c>
      <c r="AK61">
        <v>53.93</v>
      </c>
      <c r="AL61">
        <v>4.6500000000000004</v>
      </c>
      <c r="AM61">
        <v>0</v>
      </c>
      <c r="AN61">
        <v>0.62</v>
      </c>
      <c r="AO61">
        <v>0</v>
      </c>
      <c r="AP61">
        <v>0.51</v>
      </c>
      <c r="AQ61">
        <v>29.74</v>
      </c>
      <c r="AR61">
        <v>1.33</v>
      </c>
      <c r="AS61">
        <v>4.3099999999999996</v>
      </c>
      <c r="AT61">
        <v>20</v>
      </c>
      <c r="AU61">
        <v>0</v>
      </c>
      <c r="AV61">
        <v>42.1</v>
      </c>
      <c r="AW61">
        <v>53.75</v>
      </c>
      <c r="AX61">
        <v>92.62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2548.2899999999995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92</v>
      </c>
      <c r="N62">
        <v>118.76</v>
      </c>
      <c r="O62">
        <v>60.68</v>
      </c>
      <c r="P62">
        <v>104.15</v>
      </c>
      <c r="Q62">
        <v>10.28</v>
      </c>
      <c r="R62">
        <v>42.39</v>
      </c>
      <c r="S62">
        <v>26.4</v>
      </c>
      <c r="T62">
        <v>0</v>
      </c>
      <c r="U62">
        <v>418.77</v>
      </c>
      <c r="V62">
        <v>18.760000000000002</v>
      </c>
      <c r="W62">
        <v>33.69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43.89</v>
      </c>
      <c r="AH62">
        <v>0</v>
      </c>
      <c r="AI62">
        <v>0</v>
      </c>
      <c r="AJ62">
        <v>0</v>
      </c>
      <c r="AK62">
        <v>53.93</v>
      </c>
      <c r="AL62">
        <v>27.89</v>
      </c>
      <c r="AM62">
        <v>0</v>
      </c>
      <c r="AN62">
        <v>0.62</v>
      </c>
      <c r="AO62">
        <v>0</v>
      </c>
      <c r="AP62">
        <v>0.51</v>
      </c>
      <c r="AQ62">
        <v>29.74</v>
      </c>
      <c r="AR62">
        <v>1.33</v>
      </c>
      <c r="AS62">
        <v>4.3099999999999996</v>
      </c>
      <c r="AT62">
        <v>20</v>
      </c>
      <c r="AU62">
        <v>0</v>
      </c>
      <c r="AV62">
        <v>42.1</v>
      </c>
      <c r="AW62">
        <v>53.75</v>
      </c>
      <c r="AX62">
        <v>92.62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2571.5299999999993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92</v>
      </c>
      <c r="N63">
        <v>118.76</v>
      </c>
      <c r="O63">
        <v>60.68</v>
      </c>
      <c r="P63">
        <v>104.15</v>
      </c>
      <c r="Q63">
        <v>10.28</v>
      </c>
      <c r="R63">
        <v>42.39</v>
      </c>
      <c r="S63">
        <v>26.4</v>
      </c>
      <c r="T63">
        <v>0</v>
      </c>
      <c r="U63">
        <v>418.77</v>
      </c>
      <c r="V63">
        <v>18.760000000000002</v>
      </c>
      <c r="W63">
        <v>33.69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43.89</v>
      </c>
      <c r="AH63">
        <v>0</v>
      </c>
      <c r="AI63">
        <v>0</v>
      </c>
      <c r="AJ63">
        <v>0</v>
      </c>
      <c r="AK63">
        <v>53.93</v>
      </c>
      <c r="AL63">
        <v>27.89</v>
      </c>
      <c r="AM63">
        <v>0</v>
      </c>
      <c r="AN63">
        <v>0.56000000000000005</v>
      </c>
      <c r="AO63">
        <v>0</v>
      </c>
      <c r="AP63">
        <v>0.51</v>
      </c>
      <c r="AQ63">
        <v>29.74</v>
      </c>
      <c r="AR63">
        <v>1.33</v>
      </c>
      <c r="AS63">
        <v>4.3099999999999996</v>
      </c>
      <c r="AT63">
        <v>20</v>
      </c>
      <c r="AU63">
        <v>0</v>
      </c>
      <c r="AV63">
        <v>42.32</v>
      </c>
      <c r="AW63">
        <v>53.75</v>
      </c>
      <c r="AX63">
        <v>92.62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2571.6899999999996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92</v>
      </c>
      <c r="N64">
        <v>118.76</v>
      </c>
      <c r="O64">
        <v>60.68</v>
      </c>
      <c r="P64">
        <v>104.15</v>
      </c>
      <c r="Q64">
        <v>10.28</v>
      </c>
      <c r="R64">
        <v>42.39</v>
      </c>
      <c r="S64">
        <v>26.4</v>
      </c>
      <c r="T64">
        <v>0</v>
      </c>
      <c r="U64">
        <v>418.77</v>
      </c>
      <c r="V64">
        <v>18.760000000000002</v>
      </c>
      <c r="W64">
        <v>33.69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43.89</v>
      </c>
      <c r="AH64">
        <v>0</v>
      </c>
      <c r="AI64">
        <v>0</v>
      </c>
      <c r="AJ64">
        <v>0</v>
      </c>
      <c r="AK64">
        <v>53.93</v>
      </c>
      <c r="AL64">
        <v>27.89</v>
      </c>
      <c r="AM64">
        <v>0</v>
      </c>
      <c r="AN64">
        <v>0.56000000000000005</v>
      </c>
      <c r="AO64">
        <v>0</v>
      </c>
      <c r="AP64">
        <v>0.51</v>
      </c>
      <c r="AQ64">
        <v>29.74</v>
      </c>
      <c r="AR64">
        <v>1.33</v>
      </c>
      <c r="AS64">
        <v>4.3099999999999996</v>
      </c>
      <c r="AT64">
        <v>20</v>
      </c>
      <c r="AU64">
        <v>0</v>
      </c>
      <c r="AV64">
        <v>42.32</v>
      </c>
      <c r="AW64">
        <v>53.75</v>
      </c>
      <c r="AX64">
        <v>92.62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2571.6899999999996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92</v>
      </c>
      <c r="N65">
        <v>118.76</v>
      </c>
      <c r="O65">
        <v>60.68</v>
      </c>
      <c r="P65">
        <v>104.15</v>
      </c>
      <c r="Q65">
        <v>10.28</v>
      </c>
      <c r="R65">
        <v>42.39</v>
      </c>
      <c r="S65">
        <v>26.4</v>
      </c>
      <c r="T65">
        <v>0</v>
      </c>
      <c r="U65">
        <v>418.77</v>
      </c>
      <c r="V65">
        <v>18.760000000000002</v>
      </c>
      <c r="W65">
        <v>33.69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43.89</v>
      </c>
      <c r="AH65">
        <v>0</v>
      </c>
      <c r="AI65">
        <v>0</v>
      </c>
      <c r="AJ65">
        <v>0</v>
      </c>
      <c r="AK65">
        <v>53.93</v>
      </c>
      <c r="AL65">
        <v>27.89</v>
      </c>
      <c r="AM65">
        <v>0</v>
      </c>
      <c r="AN65">
        <v>0.56000000000000005</v>
      </c>
      <c r="AO65">
        <v>0</v>
      </c>
      <c r="AP65">
        <v>0.25</v>
      </c>
      <c r="AQ65">
        <v>44.61</v>
      </c>
      <c r="AR65">
        <v>1.33</v>
      </c>
      <c r="AS65">
        <v>4.3099999999999996</v>
      </c>
      <c r="AT65">
        <v>20</v>
      </c>
      <c r="AU65">
        <v>0</v>
      </c>
      <c r="AV65">
        <v>42.32</v>
      </c>
      <c r="AW65">
        <v>53.75</v>
      </c>
      <c r="AX65">
        <v>92.62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2586.2999999999997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92</v>
      </c>
      <c r="N66">
        <v>118.76</v>
      </c>
      <c r="O66">
        <v>60.68</v>
      </c>
      <c r="P66">
        <v>104.15</v>
      </c>
      <c r="Q66">
        <v>10.28</v>
      </c>
      <c r="R66">
        <v>42.39</v>
      </c>
      <c r="S66">
        <v>26.4</v>
      </c>
      <c r="T66">
        <v>0</v>
      </c>
      <c r="U66">
        <v>418.77</v>
      </c>
      <c r="V66">
        <v>18.760000000000002</v>
      </c>
      <c r="W66">
        <v>33.69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43.89</v>
      </c>
      <c r="AH66">
        <v>0</v>
      </c>
      <c r="AI66">
        <v>0</v>
      </c>
      <c r="AJ66">
        <v>0</v>
      </c>
      <c r="AK66">
        <v>53.93</v>
      </c>
      <c r="AL66">
        <v>27.89</v>
      </c>
      <c r="AM66">
        <v>0</v>
      </c>
      <c r="AN66">
        <v>0.56000000000000005</v>
      </c>
      <c r="AO66">
        <v>0</v>
      </c>
      <c r="AP66">
        <v>0.25</v>
      </c>
      <c r="AQ66">
        <v>44.61</v>
      </c>
      <c r="AR66">
        <v>1.33</v>
      </c>
      <c r="AS66">
        <v>4.3099999999999996</v>
      </c>
      <c r="AT66">
        <v>20</v>
      </c>
      <c r="AU66">
        <v>0</v>
      </c>
      <c r="AV66">
        <v>42.32</v>
      </c>
      <c r="AW66">
        <v>53.75</v>
      </c>
      <c r="AX66">
        <v>92.62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2586.2999999999997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92</v>
      </c>
      <c r="N67">
        <v>118.76</v>
      </c>
      <c r="O67">
        <v>60.68</v>
      </c>
      <c r="P67">
        <v>104.15</v>
      </c>
      <c r="Q67">
        <v>10.28</v>
      </c>
      <c r="R67">
        <v>42.39</v>
      </c>
      <c r="S67">
        <v>26.4</v>
      </c>
      <c r="T67">
        <v>0</v>
      </c>
      <c r="U67">
        <v>418.77</v>
      </c>
      <c r="V67">
        <v>18.760000000000002</v>
      </c>
      <c r="W67">
        <v>33.69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43.89</v>
      </c>
      <c r="AH67">
        <v>0</v>
      </c>
      <c r="AI67">
        <v>0</v>
      </c>
      <c r="AJ67">
        <v>0</v>
      </c>
      <c r="AK67">
        <v>53.93</v>
      </c>
      <c r="AL67">
        <v>27.89</v>
      </c>
      <c r="AM67">
        <v>0</v>
      </c>
      <c r="AN67">
        <v>0.56000000000000005</v>
      </c>
      <c r="AO67">
        <v>0</v>
      </c>
      <c r="AP67">
        <v>0.25</v>
      </c>
      <c r="AQ67">
        <v>44.61</v>
      </c>
      <c r="AR67">
        <v>1.33</v>
      </c>
      <c r="AS67">
        <v>4.3099999999999996</v>
      </c>
      <c r="AT67">
        <v>20</v>
      </c>
      <c r="AU67">
        <v>0</v>
      </c>
      <c r="AV67">
        <v>42.32</v>
      </c>
      <c r="AW67">
        <v>53.75</v>
      </c>
      <c r="AX67">
        <v>92.62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2586.2999999999997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92</v>
      </c>
      <c r="N68">
        <v>118.76</v>
      </c>
      <c r="O68">
        <v>60.68</v>
      </c>
      <c r="P68">
        <v>104.15</v>
      </c>
      <c r="Q68">
        <v>10.28</v>
      </c>
      <c r="R68">
        <v>42.39</v>
      </c>
      <c r="S68">
        <v>26.4</v>
      </c>
      <c r="T68">
        <v>0</v>
      </c>
      <c r="U68">
        <v>418.77</v>
      </c>
      <c r="V68">
        <v>18.760000000000002</v>
      </c>
      <c r="W68">
        <v>33.69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43.89</v>
      </c>
      <c r="AH68">
        <v>0</v>
      </c>
      <c r="AI68">
        <v>0</v>
      </c>
      <c r="AJ68">
        <v>0</v>
      </c>
      <c r="AK68">
        <v>53.93</v>
      </c>
      <c r="AL68">
        <v>4.6500000000000004</v>
      </c>
      <c r="AM68">
        <v>0</v>
      </c>
      <c r="AN68">
        <v>0.56000000000000005</v>
      </c>
      <c r="AO68">
        <v>0</v>
      </c>
      <c r="AP68">
        <v>0.25</v>
      </c>
      <c r="AQ68">
        <v>44.61</v>
      </c>
      <c r="AR68">
        <v>1.33</v>
      </c>
      <c r="AS68">
        <v>4.3099999999999996</v>
      </c>
      <c r="AT68">
        <v>20</v>
      </c>
      <c r="AU68">
        <v>0</v>
      </c>
      <c r="AV68">
        <v>42.32</v>
      </c>
      <c r="AW68">
        <v>53.75</v>
      </c>
      <c r="AX68">
        <v>92.62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2563.06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92</v>
      </c>
      <c r="N69">
        <v>118.76</v>
      </c>
      <c r="O69">
        <v>69.92</v>
      </c>
      <c r="P69">
        <v>104.15</v>
      </c>
      <c r="Q69">
        <v>10.28</v>
      </c>
      <c r="R69">
        <v>42.39</v>
      </c>
      <c r="S69">
        <v>26.4</v>
      </c>
      <c r="T69">
        <v>0</v>
      </c>
      <c r="U69">
        <v>418.77</v>
      </c>
      <c r="V69">
        <v>18.760000000000002</v>
      </c>
      <c r="W69">
        <v>33.69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43.89</v>
      </c>
      <c r="AH69">
        <v>20.84</v>
      </c>
      <c r="AI69">
        <v>0</v>
      </c>
      <c r="AJ69">
        <v>0</v>
      </c>
      <c r="AK69">
        <v>53.93</v>
      </c>
      <c r="AL69">
        <v>1.4</v>
      </c>
      <c r="AM69">
        <v>0</v>
      </c>
      <c r="AN69">
        <v>0.56000000000000005</v>
      </c>
      <c r="AO69">
        <v>0</v>
      </c>
      <c r="AP69">
        <v>0.25</v>
      </c>
      <c r="AQ69">
        <v>44.61</v>
      </c>
      <c r="AR69">
        <v>1.33</v>
      </c>
      <c r="AS69">
        <v>4.3099999999999996</v>
      </c>
      <c r="AT69">
        <v>20</v>
      </c>
      <c r="AU69">
        <v>0</v>
      </c>
      <c r="AV69">
        <v>42.32</v>
      </c>
      <c r="AW69">
        <v>53.75</v>
      </c>
      <c r="AX69">
        <v>92.62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2606.3700000000003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92</v>
      </c>
      <c r="N70">
        <v>118.76</v>
      </c>
      <c r="O70">
        <v>79.14</v>
      </c>
      <c r="P70">
        <v>104.15</v>
      </c>
      <c r="Q70">
        <v>10.28</v>
      </c>
      <c r="R70">
        <v>42.39</v>
      </c>
      <c r="S70">
        <v>26.4</v>
      </c>
      <c r="T70">
        <v>0</v>
      </c>
      <c r="U70">
        <v>418.77</v>
      </c>
      <c r="V70">
        <v>18.760000000000002</v>
      </c>
      <c r="W70">
        <v>33.69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16.48</v>
      </c>
      <c r="AF70">
        <v>8.8699999999999992</v>
      </c>
      <c r="AG70">
        <v>43.89</v>
      </c>
      <c r="AH70">
        <v>41.67</v>
      </c>
      <c r="AI70">
        <v>0</v>
      </c>
      <c r="AJ70">
        <v>0</v>
      </c>
      <c r="AK70">
        <v>53.93</v>
      </c>
      <c r="AL70">
        <v>1.4</v>
      </c>
      <c r="AM70">
        <v>0</v>
      </c>
      <c r="AN70">
        <v>0.56000000000000005</v>
      </c>
      <c r="AO70">
        <v>0</v>
      </c>
      <c r="AP70">
        <v>0.25</v>
      </c>
      <c r="AQ70">
        <v>44.61</v>
      </c>
      <c r="AR70">
        <v>1.33</v>
      </c>
      <c r="AS70">
        <v>4.3099999999999996</v>
      </c>
      <c r="AT70">
        <v>20</v>
      </c>
      <c r="AU70">
        <v>0</v>
      </c>
      <c r="AV70">
        <v>42.32</v>
      </c>
      <c r="AW70">
        <v>53.75</v>
      </c>
      <c r="AX70">
        <v>92.62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2636.42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92</v>
      </c>
      <c r="N71">
        <v>118.76</v>
      </c>
      <c r="O71">
        <v>88.38</v>
      </c>
      <c r="P71">
        <v>104.15</v>
      </c>
      <c r="Q71">
        <v>10.28</v>
      </c>
      <c r="R71">
        <v>42.39</v>
      </c>
      <c r="S71">
        <v>26.4</v>
      </c>
      <c r="T71">
        <v>0</v>
      </c>
      <c r="U71">
        <v>418.77</v>
      </c>
      <c r="V71">
        <v>18.760000000000002</v>
      </c>
      <c r="W71">
        <v>33.69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7.92</v>
      </c>
      <c r="AE71">
        <v>32.96</v>
      </c>
      <c r="AF71">
        <v>17.75</v>
      </c>
      <c r="AG71">
        <v>43.89</v>
      </c>
      <c r="AH71">
        <v>62.51</v>
      </c>
      <c r="AI71">
        <v>0</v>
      </c>
      <c r="AJ71">
        <v>0</v>
      </c>
      <c r="AK71">
        <v>53.93</v>
      </c>
      <c r="AL71">
        <v>1.4</v>
      </c>
      <c r="AM71">
        <v>0</v>
      </c>
      <c r="AN71">
        <v>0.56000000000000005</v>
      </c>
      <c r="AO71">
        <v>0</v>
      </c>
      <c r="AP71">
        <v>0.25</v>
      </c>
      <c r="AQ71">
        <v>59.47</v>
      </c>
      <c r="AR71">
        <v>1.33</v>
      </c>
      <c r="AS71">
        <v>4.3099999999999996</v>
      </c>
      <c r="AT71">
        <v>20</v>
      </c>
      <c r="AU71">
        <v>0</v>
      </c>
      <c r="AV71">
        <v>42.63</v>
      </c>
      <c r="AW71">
        <v>53.75</v>
      </c>
      <c r="AX71">
        <v>92.62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2714.95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92</v>
      </c>
      <c r="N72">
        <v>118.76</v>
      </c>
      <c r="O72">
        <v>93.66</v>
      </c>
      <c r="P72">
        <v>104.15</v>
      </c>
      <c r="Q72">
        <v>10.28</v>
      </c>
      <c r="R72">
        <v>42.39</v>
      </c>
      <c r="S72">
        <v>26.4</v>
      </c>
      <c r="T72">
        <v>0</v>
      </c>
      <c r="U72">
        <v>418.77</v>
      </c>
      <c r="V72">
        <v>18.760000000000002</v>
      </c>
      <c r="W72">
        <v>33.69</v>
      </c>
      <c r="X72">
        <v>148.30000000000001</v>
      </c>
      <c r="Y72">
        <v>0</v>
      </c>
      <c r="Z72">
        <v>2.2000000000000002</v>
      </c>
      <c r="AA72">
        <v>13.24</v>
      </c>
      <c r="AB72">
        <v>3.74</v>
      </c>
      <c r="AC72">
        <v>1.27</v>
      </c>
      <c r="AD72">
        <v>16.11</v>
      </c>
      <c r="AE72">
        <v>49.43</v>
      </c>
      <c r="AF72">
        <v>26.62</v>
      </c>
      <c r="AG72">
        <v>43.89</v>
      </c>
      <c r="AH72">
        <v>83.33</v>
      </c>
      <c r="AI72">
        <v>0</v>
      </c>
      <c r="AJ72">
        <v>0</v>
      </c>
      <c r="AK72">
        <v>53.93</v>
      </c>
      <c r="AL72">
        <v>1.4</v>
      </c>
      <c r="AM72">
        <v>0</v>
      </c>
      <c r="AN72">
        <v>0.56000000000000005</v>
      </c>
      <c r="AO72">
        <v>0</v>
      </c>
      <c r="AP72">
        <v>0.25</v>
      </c>
      <c r="AQ72">
        <v>59.47</v>
      </c>
      <c r="AR72">
        <v>1.33</v>
      </c>
      <c r="AS72">
        <v>4.3099999999999996</v>
      </c>
      <c r="AT72">
        <v>20</v>
      </c>
      <c r="AU72">
        <v>0</v>
      </c>
      <c r="AV72">
        <v>42.95</v>
      </c>
      <c r="AW72">
        <v>53.75</v>
      </c>
      <c r="AX72">
        <v>92.62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2795.3499999999985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683.14</v>
      </c>
      <c r="L73">
        <v>434.65</v>
      </c>
      <c r="M73">
        <v>92</v>
      </c>
      <c r="N73">
        <v>118.76</v>
      </c>
      <c r="O73">
        <v>93.66</v>
      </c>
      <c r="P73">
        <v>104.15</v>
      </c>
      <c r="Q73">
        <v>10.28</v>
      </c>
      <c r="R73">
        <v>42.39</v>
      </c>
      <c r="S73">
        <v>26.4</v>
      </c>
      <c r="T73">
        <v>0</v>
      </c>
      <c r="U73">
        <v>418.77</v>
      </c>
      <c r="V73">
        <v>18.760000000000002</v>
      </c>
      <c r="W73">
        <v>33.69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27.41</v>
      </c>
      <c r="AE73">
        <v>49.43</v>
      </c>
      <c r="AF73">
        <v>39.049999999999997</v>
      </c>
      <c r="AG73">
        <v>43.89</v>
      </c>
      <c r="AH73">
        <v>116.95</v>
      </c>
      <c r="AI73">
        <v>0</v>
      </c>
      <c r="AJ73">
        <v>0</v>
      </c>
      <c r="AK73">
        <v>53.93</v>
      </c>
      <c r="AL73">
        <v>1.4</v>
      </c>
      <c r="AM73">
        <v>7.9</v>
      </c>
      <c r="AN73">
        <v>0.56000000000000005</v>
      </c>
      <c r="AO73">
        <v>0</v>
      </c>
      <c r="AP73">
        <v>0</v>
      </c>
      <c r="AQ73">
        <v>59.47</v>
      </c>
      <c r="AR73">
        <v>1.33</v>
      </c>
      <c r="AS73">
        <v>4.3099999999999996</v>
      </c>
      <c r="AT73">
        <v>20</v>
      </c>
      <c r="AU73">
        <v>0</v>
      </c>
      <c r="AV73">
        <v>43.47</v>
      </c>
      <c r="AW73">
        <v>53.75</v>
      </c>
      <c r="AX73">
        <v>92.62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2936.4399999999996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683.14</v>
      </c>
      <c r="L74">
        <v>434.65</v>
      </c>
      <c r="M74">
        <v>92</v>
      </c>
      <c r="N74">
        <v>118.76</v>
      </c>
      <c r="O74">
        <v>105.52</v>
      </c>
      <c r="P74">
        <v>104.15</v>
      </c>
      <c r="Q74">
        <v>10.28</v>
      </c>
      <c r="R74">
        <v>42.39</v>
      </c>
      <c r="S74">
        <v>26.4</v>
      </c>
      <c r="T74">
        <v>0</v>
      </c>
      <c r="U74">
        <v>418.77</v>
      </c>
      <c r="V74">
        <v>18.760000000000002</v>
      </c>
      <c r="W74">
        <v>33.69</v>
      </c>
      <c r="X74">
        <v>148.30000000000001</v>
      </c>
      <c r="Y74">
        <v>0</v>
      </c>
      <c r="Z74">
        <v>13.04</v>
      </c>
      <c r="AA74">
        <v>24.09</v>
      </c>
      <c r="AB74">
        <v>39.51</v>
      </c>
      <c r="AC74">
        <v>19.38</v>
      </c>
      <c r="AD74">
        <v>27.41</v>
      </c>
      <c r="AE74">
        <v>49.43</v>
      </c>
      <c r="AF74">
        <v>39.049999999999997</v>
      </c>
      <c r="AG74">
        <v>43.89</v>
      </c>
      <c r="AH74">
        <v>116.95</v>
      </c>
      <c r="AI74">
        <v>0</v>
      </c>
      <c r="AJ74">
        <v>0</v>
      </c>
      <c r="AK74">
        <v>53.93</v>
      </c>
      <c r="AL74">
        <v>1.4</v>
      </c>
      <c r="AM74">
        <v>7.9</v>
      </c>
      <c r="AN74">
        <v>0.56000000000000005</v>
      </c>
      <c r="AO74">
        <v>0</v>
      </c>
      <c r="AP74">
        <v>0</v>
      </c>
      <c r="AQ74">
        <v>59.47</v>
      </c>
      <c r="AR74">
        <v>1.33</v>
      </c>
      <c r="AS74">
        <v>4.3099999999999996</v>
      </c>
      <c r="AT74">
        <v>20</v>
      </c>
      <c r="AU74">
        <v>0</v>
      </c>
      <c r="AV74">
        <v>43.47</v>
      </c>
      <c r="AW74">
        <v>53.75</v>
      </c>
      <c r="AX74">
        <v>92.62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2948.2999999999997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683.14</v>
      </c>
      <c r="L75">
        <v>434.65</v>
      </c>
      <c r="M75">
        <v>92</v>
      </c>
      <c r="N75">
        <v>118.76</v>
      </c>
      <c r="O75">
        <v>105.52</v>
      </c>
      <c r="P75">
        <v>119.16</v>
      </c>
      <c r="Q75">
        <v>10.28</v>
      </c>
      <c r="R75">
        <v>42.39</v>
      </c>
      <c r="S75">
        <v>26.4</v>
      </c>
      <c r="T75">
        <v>0</v>
      </c>
      <c r="U75">
        <v>418.77</v>
      </c>
      <c r="V75">
        <v>18.760000000000002</v>
      </c>
      <c r="W75">
        <v>33.69</v>
      </c>
      <c r="X75">
        <v>148.30000000000001</v>
      </c>
      <c r="Y75">
        <v>0</v>
      </c>
      <c r="Z75">
        <v>13.04</v>
      </c>
      <c r="AA75">
        <v>24.09</v>
      </c>
      <c r="AB75">
        <v>39.51</v>
      </c>
      <c r="AC75">
        <v>19.38</v>
      </c>
      <c r="AD75">
        <v>27.41</v>
      </c>
      <c r="AE75">
        <v>49.43</v>
      </c>
      <c r="AF75">
        <v>39.049999999999997</v>
      </c>
      <c r="AG75">
        <v>43.89</v>
      </c>
      <c r="AH75">
        <v>116.95</v>
      </c>
      <c r="AI75">
        <v>0</v>
      </c>
      <c r="AJ75">
        <v>0</v>
      </c>
      <c r="AK75">
        <v>53.93</v>
      </c>
      <c r="AL75">
        <v>1.4</v>
      </c>
      <c r="AM75">
        <v>7.9</v>
      </c>
      <c r="AN75">
        <v>0.56000000000000005</v>
      </c>
      <c r="AO75">
        <v>0</v>
      </c>
      <c r="AP75">
        <v>0</v>
      </c>
      <c r="AQ75">
        <v>59.47</v>
      </c>
      <c r="AR75">
        <v>1.33</v>
      </c>
      <c r="AS75">
        <v>4.3099999999999996</v>
      </c>
      <c r="AT75">
        <v>20</v>
      </c>
      <c r="AU75">
        <v>0</v>
      </c>
      <c r="AV75">
        <v>43.47</v>
      </c>
      <c r="AW75">
        <v>53.75</v>
      </c>
      <c r="AX75">
        <v>92.62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2963.31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683.14</v>
      </c>
      <c r="L76">
        <v>434.65</v>
      </c>
      <c r="M76">
        <v>92</v>
      </c>
      <c r="N76">
        <v>118.76</v>
      </c>
      <c r="O76">
        <v>105.52</v>
      </c>
      <c r="P76">
        <v>121.03</v>
      </c>
      <c r="Q76">
        <v>10.28</v>
      </c>
      <c r="R76">
        <v>42.39</v>
      </c>
      <c r="S76">
        <v>26.4</v>
      </c>
      <c r="T76">
        <v>0</v>
      </c>
      <c r="U76">
        <v>418.77</v>
      </c>
      <c r="V76">
        <v>18.760000000000002</v>
      </c>
      <c r="W76">
        <v>33.69</v>
      </c>
      <c r="X76">
        <v>148.30000000000001</v>
      </c>
      <c r="Y76">
        <v>0</v>
      </c>
      <c r="Z76">
        <v>13.04</v>
      </c>
      <c r="AA76">
        <v>13.24</v>
      </c>
      <c r="AB76">
        <v>39.51</v>
      </c>
      <c r="AC76">
        <v>19.38</v>
      </c>
      <c r="AD76">
        <v>27.41</v>
      </c>
      <c r="AE76">
        <v>49.43</v>
      </c>
      <c r="AF76">
        <v>39.049999999999997</v>
      </c>
      <c r="AG76">
        <v>43.89</v>
      </c>
      <c r="AH76">
        <v>116.95</v>
      </c>
      <c r="AI76">
        <v>0</v>
      </c>
      <c r="AJ76">
        <v>0</v>
      </c>
      <c r="AK76">
        <v>53.93</v>
      </c>
      <c r="AL76">
        <v>1.4</v>
      </c>
      <c r="AM76">
        <v>7.9</v>
      </c>
      <c r="AN76">
        <v>0.56000000000000005</v>
      </c>
      <c r="AO76">
        <v>0</v>
      </c>
      <c r="AP76">
        <v>0</v>
      </c>
      <c r="AQ76">
        <v>59.47</v>
      </c>
      <c r="AR76">
        <v>1.33</v>
      </c>
      <c r="AS76">
        <v>4.3099999999999996</v>
      </c>
      <c r="AT76">
        <v>20</v>
      </c>
      <c r="AU76">
        <v>0</v>
      </c>
      <c r="AV76">
        <v>43.47</v>
      </c>
      <c r="AW76">
        <v>53.75</v>
      </c>
      <c r="AX76">
        <v>92.62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2954.3299999999995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683.14</v>
      </c>
      <c r="L77">
        <v>434.65</v>
      </c>
      <c r="M77">
        <v>92</v>
      </c>
      <c r="N77">
        <v>118.76</v>
      </c>
      <c r="O77">
        <v>105.52</v>
      </c>
      <c r="P77">
        <v>122.91</v>
      </c>
      <c r="Q77">
        <v>10.28</v>
      </c>
      <c r="R77">
        <v>42.39</v>
      </c>
      <c r="S77">
        <v>26.4</v>
      </c>
      <c r="T77">
        <v>0</v>
      </c>
      <c r="U77">
        <v>418.77</v>
      </c>
      <c r="V77">
        <v>18.760000000000002</v>
      </c>
      <c r="W77">
        <v>33.69</v>
      </c>
      <c r="X77">
        <v>148.30000000000001</v>
      </c>
      <c r="Y77">
        <v>0</v>
      </c>
      <c r="Z77">
        <v>13.04</v>
      </c>
      <c r="AA77">
        <v>0</v>
      </c>
      <c r="AB77">
        <v>39.51</v>
      </c>
      <c r="AC77">
        <v>19.38</v>
      </c>
      <c r="AD77">
        <v>15.85</v>
      </c>
      <c r="AE77">
        <v>49.43</v>
      </c>
      <c r="AF77">
        <v>39.049999999999997</v>
      </c>
      <c r="AG77">
        <v>43.89</v>
      </c>
      <c r="AH77">
        <v>116.95</v>
      </c>
      <c r="AI77">
        <v>0</v>
      </c>
      <c r="AJ77">
        <v>0</v>
      </c>
      <c r="AK77">
        <v>53.93</v>
      </c>
      <c r="AL77">
        <v>1.4</v>
      </c>
      <c r="AM77">
        <v>7.9</v>
      </c>
      <c r="AN77">
        <v>0.57999999999999996</v>
      </c>
      <c r="AO77">
        <v>0</v>
      </c>
      <c r="AP77">
        <v>0</v>
      </c>
      <c r="AQ77">
        <v>59.47</v>
      </c>
      <c r="AR77">
        <v>1.33</v>
      </c>
      <c r="AS77">
        <v>4.3099999999999996</v>
      </c>
      <c r="AT77">
        <v>20</v>
      </c>
      <c r="AU77">
        <v>0</v>
      </c>
      <c r="AV77">
        <v>43.68</v>
      </c>
      <c r="AW77">
        <v>53.75</v>
      </c>
      <c r="AX77">
        <v>92.62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2931.64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683.14</v>
      </c>
      <c r="L78">
        <v>434.65</v>
      </c>
      <c r="M78">
        <v>92</v>
      </c>
      <c r="N78">
        <v>118.76</v>
      </c>
      <c r="O78">
        <v>105.52</v>
      </c>
      <c r="P78">
        <v>124.78</v>
      </c>
      <c r="Q78">
        <v>10.28</v>
      </c>
      <c r="R78">
        <v>42.39</v>
      </c>
      <c r="S78">
        <v>26.4</v>
      </c>
      <c r="T78">
        <v>0</v>
      </c>
      <c r="U78">
        <v>418.77</v>
      </c>
      <c r="V78">
        <v>18.760000000000002</v>
      </c>
      <c r="W78">
        <v>33.69</v>
      </c>
      <c r="X78">
        <v>148.30000000000001</v>
      </c>
      <c r="Y78">
        <v>0</v>
      </c>
      <c r="Z78">
        <v>13.04</v>
      </c>
      <c r="AA78">
        <v>0</v>
      </c>
      <c r="AB78">
        <v>39.51</v>
      </c>
      <c r="AC78">
        <v>19.38</v>
      </c>
      <c r="AD78">
        <v>7.92</v>
      </c>
      <c r="AE78">
        <v>49.43</v>
      </c>
      <c r="AF78">
        <v>39.049999999999997</v>
      </c>
      <c r="AG78">
        <v>43.89</v>
      </c>
      <c r="AH78">
        <v>116.95</v>
      </c>
      <c r="AI78">
        <v>0</v>
      </c>
      <c r="AJ78">
        <v>0</v>
      </c>
      <c r="AK78">
        <v>53.93</v>
      </c>
      <c r="AL78">
        <v>1.4</v>
      </c>
      <c r="AM78">
        <v>7.9</v>
      </c>
      <c r="AN78">
        <v>0.57999999999999996</v>
      </c>
      <c r="AO78">
        <v>0</v>
      </c>
      <c r="AP78">
        <v>0</v>
      </c>
      <c r="AQ78">
        <v>59.47</v>
      </c>
      <c r="AR78">
        <v>1.33</v>
      </c>
      <c r="AS78">
        <v>4.3099999999999996</v>
      </c>
      <c r="AT78">
        <v>20</v>
      </c>
      <c r="AU78">
        <v>0</v>
      </c>
      <c r="AV78">
        <v>43.68</v>
      </c>
      <c r="AW78">
        <v>53.75</v>
      </c>
      <c r="AX78">
        <v>92.62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2925.58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683.14</v>
      </c>
      <c r="L79">
        <v>434.65</v>
      </c>
      <c r="M79">
        <v>92</v>
      </c>
      <c r="N79">
        <v>118.76</v>
      </c>
      <c r="O79">
        <v>105.52</v>
      </c>
      <c r="P79">
        <v>126.66</v>
      </c>
      <c r="Q79">
        <v>10.28</v>
      </c>
      <c r="R79">
        <v>42.39</v>
      </c>
      <c r="S79">
        <v>26.4</v>
      </c>
      <c r="T79">
        <v>0</v>
      </c>
      <c r="U79">
        <v>418.77</v>
      </c>
      <c r="V79">
        <v>18.760000000000002</v>
      </c>
      <c r="W79">
        <v>33.69</v>
      </c>
      <c r="X79">
        <v>148.30000000000001</v>
      </c>
      <c r="Y79">
        <v>0</v>
      </c>
      <c r="Z79">
        <v>2.2000000000000002</v>
      </c>
      <c r="AA79">
        <v>0</v>
      </c>
      <c r="AB79">
        <v>2.66</v>
      </c>
      <c r="AC79">
        <v>1.27</v>
      </c>
      <c r="AD79">
        <v>0</v>
      </c>
      <c r="AE79">
        <v>32.96</v>
      </c>
      <c r="AF79">
        <v>39.049999999999997</v>
      </c>
      <c r="AG79">
        <v>43.89</v>
      </c>
      <c r="AH79">
        <v>93.56</v>
      </c>
      <c r="AI79">
        <v>3.82</v>
      </c>
      <c r="AJ79">
        <v>0</v>
      </c>
      <c r="AK79">
        <v>53.93</v>
      </c>
      <c r="AL79">
        <v>1.4</v>
      </c>
      <c r="AM79">
        <v>0</v>
      </c>
      <c r="AN79">
        <v>0.57999999999999996</v>
      </c>
      <c r="AO79">
        <v>0</v>
      </c>
      <c r="AP79">
        <v>0</v>
      </c>
      <c r="AQ79">
        <v>43.53</v>
      </c>
      <c r="AR79">
        <v>8.83</v>
      </c>
      <c r="AS79">
        <v>4.3099999999999996</v>
      </c>
      <c r="AT79">
        <v>20</v>
      </c>
      <c r="AU79">
        <v>0</v>
      </c>
      <c r="AV79">
        <v>43.68</v>
      </c>
      <c r="AW79">
        <v>53.75</v>
      </c>
      <c r="AX79">
        <v>92.62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2801.36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683.14</v>
      </c>
      <c r="L80">
        <v>434.65</v>
      </c>
      <c r="M80">
        <v>92</v>
      </c>
      <c r="N80">
        <v>118.76</v>
      </c>
      <c r="O80">
        <v>105.52</v>
      </c>
      <c r="P80">
        <v>128.53</v>
      </c>
      <c r="Q80">
        <v>10.28</v>
      </c>
      <c r="R80">
        <v>42.39</v>
      </c>
      <c r="S80">
        <v>26.4</v>
      </c>
      <c r="T80">
        <v>0</v>
      </c>
      <c r="U80">
        <v>418.77</v>
      </c>
      <c r="V80">
        <v>18.760000000000002</v>
      </c>
      <c r="W80">
        <v>33.69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16.48</v>
      </c>
      <c r="AF80">
        <v>39.049999999999997</v>
      </c>
      <c r="AG80">
        <v>43.89</v>
      </c>
      <c r="AH80">
        <v>68.19</v>
      </c>
      <c r="AI80">
        <v>16.54</v>
      </c>
      <c r="AJ80">
        <v>0</v>
      </c>
      <c r="AK80">
        <v>53.93</v>
      </c>
      <c r="AL80">
        <v>1.4</v>
      </c>
      <c r="AM80">
        <v>0</v>
      </c>
      <c r="AN80">
        <v>0.57999999999999996</v>
      </c>
      <c r="AO80">
        <v>0</v>
      </c>
      <c r="AP80">
        <v>0</v>
      </c>
      <c r="AQ80">
        <v>42.9</v>
      </c>
      <c r="AR80">
        <v>26.49</v>
      </c>
      <c r="AS80">
        <v>10.76</v>
      </c>
      <c r="AT80">
        <v>20</v>
      </c>
      <c r="AU80">
        <v>0</v>
      </c>
      <c r="AV80">
        <v>43.68</v>
      </c>
      <c r="AW80">
        <v>53.75</v>
      </c>
      <c r="AX80">
        <v>92.62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2791.4500000000003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683.14</v>
      </c>
      <c r="L81">
        <v>434.65</v>
      </c>
      <c r="M81">
        <v>92</v>
      </c>
      <c r="N81">
        <v>118.76</v>
      </c>
      <c r="O81">
        <v>105.52</v>
      </c>
      <c r="P81">
        <v>130.41</v>
      </c>
      <c r="Q81">
        <v>10.28</v>
      </c>
      <c r="R81">
        <v>42.39</v>
      </c>
      <c r="S81">
        <v>26.4</v>
      </c>
      <c r="T81">
        <v>0</v>
      </c>
      <c r="U81">
        <v>418.77</v>
      </c>
      <c r="V81">
        <v>18.760000000000002</v>
      </c>
      <c r="W81">
        <v>33.69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16.48</v>
      </c>
      <c r="AF81">
        <v>39.049999999999997</v>
      </c>
      <c r="AG81">
        <v>43.89</v>
      </c>
      <c r="AH81">
        <v>39.78</v>
      </c>
      <c r="AI81">
        <v>16.54</v>
      </c>
      <c r="AJ81">
        <v>0</v>
      </c>
      <c r="AK81">
        <v>53.93</v>
      </c>
      <c r="AL81">
        <v>1.4</v>
      </c>
      <c r="AM81">
        <v>0</v>
      </c>
      <c r="AN81">
        <v>0.57999999999999996</v>
      </c>
      <c r="AO81">
        <v>0</v>
      </c>
      <c r="AP81">
        <v>0</v>
      </c>
      <c r="AQ81">
        <v>42.9</v>
      </c>
      <c r="AR81">
        <v>26.49</v>
      </c>
      <c r="AS81">
        <v>10.76</v>
      </c>
      <c r="AT81">
        <v>20</v>
      </c>
      <c r="AU81">
        <v>0</v>
      </c>
      <c r="AV81">
        <v>43.79</v>
      </c>
      <c r="AW81">
        <v>53.75</v>
      </c>
      <c r="AX81">
        <v>92.62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2765.0300000000007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683.14</v>
      </c>
      <c r="L82">
        <v>434.65</v>
      </c>
      <c r="M82">
        <v>92</v>
      </c>
      <c r="N82">
        <v>118.76</v>
      </c>
      <c r="O82">
        <v>105.52</v>
      </c>
      <c r="P82">
        <v>132.28</v>
      </c>
      <c r="Q82">
        <v>10.28</v>
      </c>
      <c r="R82">
        <v>42.39</v>
      </c>
      <c r="S82">
        <v>26.4</v>
      </c>
      <c r="T82">
        <v>0</v>
      </c>
      <c r="U82">
        <v>418.77</v>
      </c>
      <c r="V82">
        <v>18.760000000000002</v>
      </c>
      <c r="W82">
        <v>33.69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16.48</v>
      </c>
      <c r="AF82">
        <v>39.049999999999997</v>
      </c>
      <c r="AG82">
        <v>43.89</v>
      </c>
      <c r="AH82">
        <v>20.84</v>
      </c>
      <c r="AI82">
        <v>16.54</v>
      </c>
      <c r="AJ82">
        <v>0</v>
      </c>
      <c r="AK82">
        <v>53.93</v>
      </c>
      <c r="AL82">
        <v>1.4</v>
      </c>
      <c r="AM82">
        <v>0</v>
      </c>
      <c r="AN82">
        <v>0.57999999999999996</v>
      </c>
      <c r="AO82">
        <v>0</v>
      </c>
      <c r="AP82">
        <v>0</v>
      </c>
      <c r="AQ82">
        <v>42.9</v>
      </c>
      <c r="AR82">
        <v>26.49</v>
      </c>
      <c r="AS82">
        <v>10.76</v>
      </c>
      <c r="AT82">
        <v>20</v>
      </c>
      <c r="AU82">
        <v>0</v>
      </c>
      <c r="AV82">
        <v>43.79</v>
      </c>
      <c r="AW82">
        <v>53.75</v>
      </c>
      <c r="AX82">
        <v>92.62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2747.9600000000005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683.14</v>
      </c>
      <c r="L83">
        <v>434.65</v>
      </c>
      <c r="M83">
        <v>92</v>
      </c>
      <c r="N83">
        <v>118.76</v>
      </c>
      <c r="O83">
        <v>98.93</v>
      </c>
      <c r="P83">
        <v>134.16</v>
      </c>
      <c r="Q83">
        <v>10.28</v>
      </c>
      <c r="R83">
        <v>42.39</v>
      </c>
      <c r="S83">
        <v>26.4</v>
      </c>
      <c r="T83">
        <v>0</v>
      </c>
      <c r="U83">
        <v>418.77</v>
      </c>
      <c r="V83">
        <v>18.760000000000002</v>
      </c>
      <c r="W83">
        <v>33.69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16.48</v>
      </c>
      <c r="AF83">
        <v>39.049999999999997</v>
      </c>
      <c r="AG83">
        <v>43.89</v>
      </c>
      <c r="AH83">
        <v>0</v>
      </c>
      <c r="AI83">
        <v>16.54</v>
      </c>
      <c r="AJ83">
        <v>0</v>
      </c>
      <c r="AK83">
        <v>53.93</v>
      </c>
      <c r="AL83">
        <v>1.4</v>
      </c>
      <c r="AM83">
        <v>0</v>
      </c>
      <c r="AN83">
        <v>0.57999999999999996</v>
      </c>
      <c r="AO83">
        <v>0</v>
      </c>
      <c r="AP83">
        <v>0</v>
      </c>
      <c r="AQ83">
        <v>29.74</v>
      </c>
      <c r="AR83">
        <v>26.49</v>
      </c>
      <c r="AS83">
        <v>10.76</v>
      </c>
      <c r="AT83">
        <v>20</v>
      </c>
      <c r="AU83">
        <v>0</v>
      </c>
      <c r="AV83">
        <v>43.79</v>
      </c>
      <c r="AW83">
        <v>53.75</v>
      </c>
      <c r="AX83">
        <v>92.62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2709.2500000000005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683.14</v>
      </c>
      <c r="L84">
        <v>434.65</v>
      </c>
      <c r="M84">
        <v>92</v>
      </c>
      <c r="N84">
        <v>118.76</v>
      </c>
      <c r="O84">
        <v>98.93</v>
      </c>
      <c r="P84">
        <v>136.04</v>
      </c>
      <c r="Q84">
        <v>10.28</v>
      </c>
      <c r="R84">
        <v>42.39</v>
      </c>
      <c r="S84">
        <v>26.4</v>
      </c>
      <c r="T84">
        <v>0</v>
      </c>
      <c r="U84">
        <v>418.77</v>
      </c>
      <c r="V84">
        <v>18.760000000000002</v>
      </c>
      <c r="W84">
        <v>33.69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16.48</v>
      </c>
      <c r="AF84">
        <v>39.049999999999997</v>
      </c>
      <c r="AG84">
        <v>43.89</v>
      </c>
      <c r="AH84">
        <v>0</v>
      </c>
      <c r="AI84">
        <v>16.54</v>
      </c>
      <c r="AJ84">
        <v>0</v>
      </c>
      <c r="AK84">
        <v>53.93</v>
      </c>
      <c r="AL84">
        <v>1.4</v>
      </c>
      <c r="AM84">
        <v>0</v>
      </c>
      <c r="AN84">
        <v>0.57999999999999996</v>
      </c>
      <c r="AO84">
        <v>0</v>
      </c>
      <c r="AP84">
        <v>0</v>
      </c>
      <c r="AQ84">
        <v>29.74</v>
      </c>
      <c r="AR84">
        <v>26.49</v>
      </c>
      <c r="AS84">
        <v>10.76</v>
      </c>
      <c r="AT84">
        <v>20</v>
      </c>
      <c r="AU84">
        <v>0</v>
      </c>
      <c r="AV84">
        <v>43.79</v>
      </c>
      <c r="AW84">
        <v>53.75</v>
      </c>
      <c r="AX84">
        <v>92.62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2711.13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92</v>
      </c>
      <c r="N85">
        <v>118.76</v>
      </c>
      <c r="O85">
        <v>105.52</v>
      </c>
      <c r="P85">
        <v>137.91</v>
      </c>
      <c r="Q85">
        <v>10.28</v>
      </c>
      <c r="R85">
        <v>42.39</v>
      </c>
      <c r="S85">
        <v>26.4</v>
      </c>
      <c r="T85">
        <v>0</v>
      </c>
      <c r="U85">
        <v>418.77</v>
      </c>
      <c r="V85">
        <v>18.760000000000002</v>
      </c>
      <c r="W85">
        <v>33.69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16.48</v>
      </c>
      <c r="AF85">
        <v>19.72</v>
      </c>
      <c r="AG85">
        <v>43.89</v>
      </c>
      <c r="AH85">
        <v>0</v>
      </c>
      <c r="AI85">
        <v>16.54</v>
      </c>
      <c r="AJ85">
        <v>0</v>
      </c>
      <c r="AK85">
        <v>53.93</v>
      </c>
      <c r="AL85">
        <v>1.4</v>
      </c>
      <c r="AM85">
        <v>0</v>
      </c>
      <c r="AN85">
        <v>0.57999999999999996</v>
      </c>
      <c r="AO85">
        <v>0</v>
      </c>
      <c r="AP85">
        <v>0</v>
      </c>
      <c r="AQ85">
        <v>29.74</v>
      </c>
      <c r="AR85">
        <v>13.25</v>
      </c>
      <c r="AS85">
        <v>10.76</v>
      </c>
      <c r="AT85">
        <v>20</v>
      </c>
      <c r="AU85">
        <v>0</v>
      </c>
      <c r="AV85">
        <v>43.79</v>
      </c>
      <c r="AW85">
        <v>53.75</v>
      </c>
      <c r="AX85">
        <v>92.62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2687.02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92</v>
      </c>
      <c r="N86">
        <v>118.76</v>
      </c>
      <c r="O86">
        <v>105.52</v>
      </c>
      <c r="P86">
        <v>137.91</v>
      </c>
      <c r="Q86">
        <v>10.28</v>
      </c>
      <c r="R86">
        <v>42.39</v>
      </c>
      <c r="S86">
        <v>26.4</v>
      </c>
      <c r="T86">
        <v>0</v>
      </c>
      <c r="U86">
        <v>418.77</v>
      </c>
      <c r="V86">
        <v>18.760000000000002</v>
      </c>
      <c r="W86">
        <v>33.69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16.48</v>
      </c>
      <c r="AF86">
        <v>8.8699999999999992</v>
      </c>
      <c r="AG86">
        <v>43.89</v>
      </c>
      <c r="AH86">
        <v>0</v>
      </c>
      <c r="AI86">
        <v>3.57</v>
      </c>
      <c r="AJ86">
        <v>0</v>
      </c>
      <c r="AK86">
        <v>53.93</v>
      </c>
      <c r="AL86">
        <v>1.4</v>
      </c>
      <c r="AM86">
        <v>0</v>
      </c>
      <c r="AN86">
        <v>0.57999999999999996</v>
      </c>
      <c r="AO86">
        <v>0</v>
      </c>
      <c r="AP86">
        <v>0</v>
      </c>
      <c r="AQ86">
        <v>29.74</v>
      </c>
      <c r="AR86">
        <v>13.25</v>
      </c>
      <c r="AS86">
        <v>4.3099999999999996</v>
      </c>
      <c r="AT86">
        <v>20</v>
      </c>
      <c r="AU86">
        <v>0</v>
      </c>
      <c r="AV86">
        <v>43.79</v>
      </c>
      <c r="AW86">
        <v>53.75</v>
      </c>
      <c r="AX86">
        <v>92.62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2656.75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92</v>
      </c>
      <c r="N87">
        <v>118.76</v>
      </c>
      <c r="O87">
        <v>105.52</v>
      </c>
      <c r="P87">
        <v>137.91</v>
      </c>
      <c r="Q87">
        <v>10.28</v>
      </c>
      <c r="R87">
        <v>42.39</v>
      </c>
      <c r="S87">
        <v>26.4</v>
      </c>
      <c r="T87">
        <v>0</v>
      </c>
      <c r="U87">
        <v>418.77</v>
      </c>
      <c r="V87">
        <v>18.760000000000002</v>
      </c>
      <c r="W87">
        <v>33.69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16.48</v>
      </c>
      <c r="AF87">
        <v>8.8699999999999992</v>
      </c>
      <c r="AG87">
        <v>43.89</v>
      </c>
      <c r="AH87">
        <v>0</v>
      </c>
      <c r="AI87">
        <v>0</v>
      </c>
      <c r="AJ87">
        <v>0</v>
      </c>
      <c r="AK87">
        <v>53.93</v>
      </c>
      <c r="AL87">
        <v>1.4</v>
      </c>
      <c r="AM87">
        <v>0</v>
      </c>
      <c r="AN87">
        <v>0.57999999999999996</v>
      </c>
      <c r="AO87">
        <v>0</v>
      </c>
      <c r="AP87">
        <v>0</v>
      </c>
      <c r="AQ87">
        <v>29.74</v>
      </c>
      <c r="AR87">
        <v>13.25</v>
      </c>
      <c r="AS87">
        <v>4.3099999999999996</v>
      </c>
      <c r="AT87">
        <v>20</v>
      </c>
      <c r="AU87">
        <v>0</v>
      </c>
      <c r="AV87">
        <v>43.89</v>
      </c>
      <c r="AW87">
        <v>53.75</v>
      </c>
      <c r="AX87">
        <v>92.62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2653.2799999999997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92</v>
      </c>
      <c r="N88">
        <v>118.76</v>
      </c>
      <c r="O88">
        <v>105.52</v>
      </c>
      <c r="P88">
        <v>137.91</v>
      </c>
      <c r="Q88">
        <v>10.28</v>
      </c>
      <c r="R88">
        <v>42.39</v>
      </c>
      <c r="S88">
        <v>26.4</v>
      </c>
      <c r="T88">
        <v>0</v>
      </c>
      <c r="U88">
        <v>418.77</v>
      </c>
      <c r="V88">
        <v>18.760000000000002</v>
      </c>
      <c r="W88">
        <v>33.69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16.48</v>
      </c>
      <c r="AF88">
        <v>8.8699999999999992</v>
      </c>
      <c r="AG88">
        <v>43.89</v>
      </c>
      <c r="AH88">
        <v>0</v>
      </c>
      <c r="AI88">
        <v>0</v>
      </c>
      <c r="AJ88">
        <v>0</v>
      </c>
      <c r="AK88">
        <v>53.93</v>
      </c>
      <c r="AL88">
        <v>1.4</v>
      </c>
      <c r="AM88">
        <v>0</v>
      </c>
      <c r="AN88">
        <v>0.57999999999999996</v>
      </c>
      <c r="AO88">
        <v>0</v>
      </c>
      <c r="AP88">
        <v>0</v>
      </c>
      <c r="AQ88">
        <v>29.74</v>
      </c>
      <c r="AR88">
        <v>13.25</v>
      </c>
      <c r="AS88">
        <v>4.3099999999999996</v>
      </c>
      <c r="AT88">
        <v>20</v>
      </c>
      <c r="AU88">
        <v>0</v>
      </c>
      <c r="AV88">
        <v>43.89</v>
      </c>
      <c r="AW88">
        <v>53.75</v>
      </c>
      <c r="AX88">
        <v>92.62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2653.2799999999997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92</v>
      </c>
      <c r="N89">
        <v>118.76</v>
      </c>
      <c r="O89">
        <v>105.52</v>
      </c>
      <c r="P89">
        <v>137.91</v>
      </c>
      <c r="Q89">
        <v>10.28</v>
      </c>
      <c r="R89">
        <v>42.39</v>
      </c>
      <c r="S89">
        <v>26.4</v>
      </c>
      <c r="T89">
        <v>0</v>
      </c>
      <c r="U89">
        <v>418.77</v>
      </c>
      <c r="V89">
        <v>18.760000000000002</v>
      </c>
      <c r="W89">
        <v>33.69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16.48</v>
      </c>
      <c r="AF89">
        <v>8.8699999999999992</v>
      </c>
      <c r="AG89">
        <v>43.89</v>
      </c>
      <c r="AH89">
        <v>0</v>
      </c>
      <c r="AI89">
        <v>0</v>
      </c>
      <c r="AJ89">
        <v>0</v>
      </c>
      <c r="AK89">
        <v>53.93</v>
      </c>
      <c r="AL89">
        <v>1.4</v>
      </c>
      <c r="AM89">
        <v>0</v>
      </c>
      <c r="AN89">
        <v>0.57999999999999996</v>
      </c>
      <c r="AO89">
        <v>0</v>
      </c>
      <c r="AP89">
        <v>0</v>
      </c>
      <c r="AQ89">
        <v>29.74</v>
      </c>
      <c r="AR89">
        <v>15.45</v>
      </c>
      <c r="AS89">
        <v>4.3099999999999996</v>
      </c>
      <c r="AT89">
        <v>20</v>
      </c>
      <c r="AU89">
        <v>0</v>
      </c>
      <c r="AV89">
        <v>43.89</v>
      </c>
      <c r="AW89">
        <v>53.75</v>
      </c>
      <c r="AX89">
        <v>92.62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2655.4799999999996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92</v>
      </c>
      <c r="N90">
        <v>118.76</v>
      </c>
      <c r="O90">
        <v>105.52</v>
      </c>
      <c r="P90">
        <v>137.91</v>
      </c>
      <c r="Q90">
        <v>10.28</v>
      </c>
      <c r="R90">
        <v>42.39</v>
      </c>
      <c r="S90">
        <v>26.4</v>
      </c>
      <c r="T90">
        <v>0</v>
      </c>
      <c r="U90">
        <v>418.77</v>
      </c>
      <c r="V90">
        <v>18.760000000000002</v>
      </c>
      <c r="W90">
        <v>33.69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16.48</v>
      </c>
      <c r="AF90">
        <v>8.8699999999999992</v>
      </c>
      <c r="AG90">
        <v>43.89</v>
      </c>
      <c r="AH90">
        <v>0</v>
      </c>
      <c r="AI90">
        <v>0</v>
      </c>
      <c r="AJ90">
        <v>0</v>
      </c>
      <c r="AK90">
        <v>53.93</v>
      </c>
      <c r="AL90">
        <v>1.4</v>
      </c>
      <c r="AM90">
        <v>0</v>
      </c>
      <c r="AN90">
        <v>0.57999999999999996</v>
      </c>
      <c r="AO90">
        <v>0</v>
      </c>
      <c r="AP90">
        <v>0</v>
      </c>
      <c r="AQ90">
        <v>29.74</v>
      </c>
      <c r="AR90">
        <v>15.45</v>
      </c>
      <c r="AS90">
        <v>4.3099999999999996</v>
      </c>
      <c r="AT90">
        <v>20</v>
      </c>
      <c r="AU90">
        <v>0</v>
      </c>
      <c r="AV90">
        <v>43.89</v>
      </c>
      <c r="AW90">
        <v>53.75</v>
      </c>
      <c r="AX90">
        <v>92.62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2655.4799999999996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92</v>
      </c>
      <c r="N91">
        <v>118.76</v>
      </c>
      <c r="O91">
        <v>105.52</v>
      </c>
      <c r="P91">
        <v>137.91</v>
      </c>
      <c r="Q91">
        <v>10.28</v>
      </c>
      <c r="R91">
        <v>42.39</v>
      </c>
      <c r="S91">
        <v>26.4</v>
      </c>
      <c r="T91">
        <v>0</v>
      </c>
      <c r="U91">
        <v>418.77</v>
      </c>
      <c r="V91">
        <v>18.760000000000002</v>
      </c>
      <c r="W91">
        <v>33.69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16.48</v>
      </c>
      <c r="AF91">
        <v>8.8699999999999992</v>
      </c>
      <c r="AG91">
        <v>43.89</v>
      </c>
      <c r="AH91">
        <v>0</v>
      </c>
      <c r="AI91">
        <v>0</v>
      </c>
      <c r="AJ91">
        <v>0</v>
      </c>
      <c r="AK91">
        <v>53.93</v>
      </c>
      <c r="AL91">
        <v>1.4</v>
      </c>
      <c r="AM91">
        <v>0</v>
      </c>
      <c r="AN91">
        <v>0.57999999999999996</v>
      </c>
      <c r="AO91">
        <v>0</v>
      </c>
      <c r="AP91">
        <v>0</v>
      </c>
      <c r="AQ91">
        <v>29.74</v>
      </c>
      <c r="AR91">
        <v>15.45</v>
      </c>
      <c r="AS91">
        <v>4.3099999999999996</v>
      </c>
      <c r="AT91">
        <v>20</v>
      </c>
      <c r="AU91">
        <v>0</v>
      </c>
      <c r="AV91">
        <v>43.99</v>
      </c>
      <c r="AW91">
        <v>53.75</v>
      </c>
      <c r="AX91">
        <v>92.62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2655.5799999999995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92</v>
      </c>
      <c r="N92">
        <v>118.76</v>
      </c>
      <c r="O92">
        <v>98.93</v>
      </c>
      <c r="P92">
        <v>137.91</v>
      </c>
      <c r="Q92">
        <v>10.28</v>
      </c>
      <c r="R92">
        <v>42.39</v>
      </c>
      <c r="S92">
        <v>26.4</v>
      </c>
      <c r="T92">
        <v>0</v>
      </c>
      <c r="U92">
        <v>418.77</v>
      </c>
      <c r="V92">
        <v>18.760000000000002</v>
      </c>
      <c r="W92">
        <v>33.69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16.48</v>
      </c>
      <c r="AF92">
        <v>8.8699999999999992</v>
      </c>
      <c r="AG92">
        <v>43.89</v>
      </c>
      <c r="AH92">
        <v>0</v>
      </c>
      <c r="AI92">
        <v>0</v>
      </c>
      <c r="AJ92">
        <v>0</v>
      </c>
      <c r="AK92">
        <v>53.93</v>
      </c>
      <c r="AL92">
        <v>9.2899999999999991</v>
      </c>
      <c r="AM92">
        <v>0</v>
      </c>
      <c r="AN92">
        <v>0.57999999999999996</v>
      </c>
      <c r="AO92">
        <v>0</v>
      </c>
      <c r="AP92">
        <v>0</v>
      </c>
      <c r="AQ92">
        <v>14.87</v>
      </c>
      <c r="AR92">
        <v>15.45</v>
      </c>
      <c r="AS92">
        <v>4.3099999999999996</v>
      </c>
      <c r="AT92">
        <v>20</v>
      </c>
      <c r="AU92">
        <v>0</v>
      </c>
      <c r="AV92">
        <v>44.21</v>
      </c>
      <c r="AW92">
        <v>53.75</v>
      </c>
      <c r="AX92">
        <v>92.62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2642.23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92</v>
      </c>
      <c r="N93">
        <v>118.76</v>
      </c>
      <c r="O93">
        <v>85.74</v>
      </c>
      <c r="P93">
        <v>137.91</v>
      </c>
      <c r="Q93">
        <v>10.28</v>
      </c>
      <c r="R93">
        <v>42.39</v>
      </c>
      <c r="S93">
        <v>26.4</v>
      </c>
      <c r="T93">
        <v>0</v>
      </c>
      <c r="U93">
        <v>418.77</v>
      </c>
      <c r="V93">
        <v>18.760000000000002</v>
      </c>
      <c r="W93">
        <v>33.69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16.48</v>
      </c>
      <c r="AF93">
        <v>8.8699999999999992</v>
      </c>
      <c r="AG93">
        <v>43.89</v>
      </c>
      <c r="AH93">
        <v>0</v>
      </c>
      <c r="AI93">
        <v>0</v>
      </c>
      <c r="AJ93">
        <v>0</v>
      </c>
      <c r="AK93">
        <v>53.93</v>
      </c>
      <c r="AL93">
        <v>27.89</v>
      </c>
      <c r="AM93">
        <v>0</v>
      </c>
      <c r="AN93">
        <v>0.57999999999999996</v>
      </c>
      <c r="AO93">
        <v>0</v>
      </c>
      <c r="AP93">
        <v>0</v>
      </c>
      <c r="AQ93">
        <v>14.87</v>
      </c>
      <c r="AR93">
        <v>3.31</v>
      </c>
      <c r="AS93">
        <v>4.3099999999999996</v>
      </c>
      <c r="AT93">
        <v>20</v>
      </c>
      <c r="AU93">
        <v>0</v>
      </c>
      <c r="AV93">
        <v>44.21</v>
      </c>
      <c r="AW93">
        <v>69.510000000000005</v>
      </c>
      <c r="AX93">
        <v>92.62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2651.2599999999998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72.55</v>
      </c>
      <c r="P94">
        <v>137.91</v>
      </c>
      <c r="Q94">
        <v>10.28</v>
      </c>
      <c r="R94">
        <v>42.39</v>
      </c>
      <c r="S94">
        <v>26.4</v>
      </c>
      <c r="T94">
        <v>0</v>
      </c>
      <c r="U94">
        <v>418.77</v>
      </c>
      <c r="V94">
        <v>18.760000000000002</v>
      </c>
      <c r="W94">
        <v>33.69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16.48</v>
      </c>
      <c r="AF94">
        <v>8.8699999999999992</v>
      </c>
      <c r="AG94">
        <v>43.89</v>
      </c>
      <c r="AH94">
        <v>0</v>
      </c>
      <c r="AI94">
        <v>0</v>
      </c>
      <c r="AJ94">
        <v>0</v>
      </c>
      <c r="AK94">
        <v>53.93</v>
      </c>
      <c r="AL94">
        <v>27.89</v>
      </c>
      <c r="AM94">
        <v>0</v>
      </c>
      <c r="AN94">
        <v>0.57999999999999996</v>
      </c>
      <c r="AO94">
        <v>0</v>
      </c>
      <c r="AP94">
        <v>0</v>
      </c>
      <c r="AQ94">
        <v>14.87</v>
      </c>
      <c r="AR94">
        <v>3.31</v>
      </c>
      <c r="AS94">
        <v>4.3099999999999996</v>
      </c>
      <c r="AT94">
        <v>20</v>
      </c>
      <c r="AU94">
        <v>0</v>
      </c>
      <c r="AV94">
        <v>44.21</v>
      </c>
      <c r="AW94">
        <v>69.510000000000005</v>
      </c>
      <c r="AX94">
        <v>92.62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2638.0699999999997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60.68</v>
      </c>
      <c r="P95">
        <v>137.91</v>
      </c>
      <c r="Q95">
        <v>10.28</v>
      </c>
      <c r="R95">
        <v>42.39</v>
      </c>
      <c r="S95">
        <v>26.4</v>
      </c>
      <c r="T95">
        <v>0</v>
      </c>
      <c r="U95">
        <v>418.77</v>
      </c>
      <c r="V95">
        <v>18.760000000000002</v>
      </c>
      <c r="W95">
        <v>33.69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16.48</v>
      </c>
      <c r="AF95">
        <v>8.8699999999999992</v>
      </c>
      <c r="AG95">
        <v>43.89</v>
      </c>
      <c r="AH95">
        <v>0</v>
      </c>
      <c r="AI95">
        <v>0</v>
      </c>
      <c r="AJ95">
        <v>0</v>
      </c>
      <c r="AK95">
        <v>53.93</v>
      </c>
      <c r="AL95">
        <v>27.89</v>
      </c>
      <c r="AM95">
        <v>0</v>
      </c>
      <c r="AN95">
        <v>0.57999999999999996</v>
      </c>
      <c r="AO95">
        <v>0</v>
      </c>
      <c r="AP95">
        <v>0</v>
      </c>
      <c r="AQ95">
        <v>14.87</v>
      </c>
      <c r="AR95">
        <v>1.66</v>
      </c>
      <c r="AS95">
        <v>4.3099999999999996</v>
      </c>
      <c r="AT95">
        <v>20</v>
      </c>
      <c r="AU95">
        <v>0</v>
      </c>
      <c r="AV95">
        <v>44.21</v>
      </c>
      <c r="AW95">
        <v>69.510000000000005</v>
      </c>
      <c r="AX95">
        <v>92.62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2624.5499999999997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60.68</v>
      </c>
      <c r="P96">
        <v>137.91</v>
      </c>
      <c r="Q96">
        <v>10.28</v>
      </c>
      <c r="R96">
        <v>42.39</v>
      </c>
      <c r="S96">
        <v>26.4</v>
      </c>
      <c r="T96">
        <v>0</v>
      </c>
      <c r="U96">
        <v>418.77</v>
      </c>
      <c r="V96">
        <v>18.760000000000002</v>
      </c>
      <c r="W96">
        <v>33.69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16.48</v>
      </c>
      <c r="AF96">
        <v>8.8699999999999992</v>
      </c>
      <c r="AG96">
        <v>43.89</v>
      </c>
      <c r="AH96">
        <v>0</v>
      </c>
      <c r="AI96">
        <v>0</v>
      </c>
      <c r="AJ96">
        <v>0</v>
      </c>
      <c r="AK96">
        <v>53.93</v>
      </c>
      <c r="AL96">
        <v>27.89</v>
      </c>
      <c r="AM96">
        <v>0</v>
      </c>
      <c r="AN96">
        <v>0.57999999999999996</v>
      </c>
      <c r="AO96">
        <v>0</v>
      </c>
      <c r="AP96">
        <v>0</v>
      </c>
      <c r="AQ96">
        <v>12.41</v>
      </c>
      <c r="AR96">
        <v>1.66</v>
      </c>
      <c r="AS96">
        <v>4.3099999999999996</v>
      </c>
      <c r="AT96">
        <v>20</v>
      </c>
      <c r="AU96">
        <v>0</v>
      </c>
      <c r="AV96">
        <v>44.42</v>
      </c>
      <c r="AW96">
        <v>69.510000000000005</v>
      </c>
      <c r="AX96">
        <v>92.62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2622.2999999999997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60.68</v>
      </c>
      <c r="P97">
        <v>139.69</v>
      </c>
      <c r="Q97">
        <v>10.28</v>
      </c>
      <c r="R97">
        <v>42.39</v>
      </c>
      <c r="S97">
        <v>26.4</v>
      </c>
      <c r="T97">
        <v>0</v>
      </c>
      <c r="U97">
        <v>418.77</v>
      </c>
      <c r="V97">
        <v>18.760000000000002</v>
      </c>
      <c r="W97">
        <v>33.69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16.48</v>
      </c>
      <c r="AF97">
        <v>8.8699999999999992</v>
      </c>
      <c r="AG97">
        <v>43.89</v>
      </c>
      <c r="AH97">
        <v>0</v>
      </c>
      <c r="AI97">
        <v>0</v>
      </c>
      <c r="AJ97">
        <v>0</v>
      </c>
      <c r="AK97">
        <v>53.93</v>
      </c>
      <c r="AL97">
        <v>13.95</v>
      </c>
      <c r="AM97">
        <v>0</v>
      </c>
      <c r="AN97">
        <v>0.57999999999999996</v>
      </c>
      <c r="AO97">
        <v>0</v>
      </c>
      <c r="AP97">
        <v>0</v>
      </c>
      <c r="AQ97">
        <v>0</v>
      </c>
      <c r="AR97">
        <v>1.66</v>
      </c>
      <c r="AS97">
        <v>4.3099999999999996</v>
      </c>
      <c r="AT97">
        <v>20</v>
      </c>
      <c r="AU97">
        <v>0</v>
      </c>
      <c r="AV97">
        <v>44.42</v>
      </c>
      <c r="AW97">
        <v>69.510000000000005</v>
      </c>
      <c r="AX97">
        <v>92.62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2597.7299999999996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60.68</v>
      </c>
      <c r="P98">
        <v>139.69</v>
      </c>
      <c r="Q98">
        <v>10.28</v>
      </c>
      <c r="R98">
        <v>42.39</v>
      </c>
      <c r="S98">
        <v>26.4</v>
      </c>
      <c r="T98">
        <v>0</v>
      </c>
      <c r="U98">
        <v>418.77</v>
      </c>
      <c r="V98">
        <v>18.760000000000002</v>
      </c>
      <c r="W98">
        <v>33.69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16.48</v>
      </c>
      <c r="AF98">
        <v>8.8699999999999992</v>
      </c>
      <c r="AG98">
        <v>43.89</v>
      </c>
      <c r="AH98">
        <v>0</v>
      </c>
      <c r="AI98">
        <v>0</v>
      </c>
      <c r="AJ98">
        <v>0</v>
      </c>
      <c r="AK98">
        <v>53.93</v>
      </c>
      <c r="AL98">
        <v>13.95</v>
      </c>
      <c r="AM98">
        <v>0</v>
      </c>
      <c r="AN98">
        <v>0.57999999999999996</v>
      </c>
      <c r="AO98">
        <v>0</v>
      </c>
      <c r="AP98">
        <v>0</v>
      </c>
      <c r="AQ98">
        <v>0</v>
      </c>
      <c r="AR98">
        <v>1.66</v>
      </c>
      <c r="AS98">
        <v>4.3099999999999996</v>
      </c>
      <c r="AT98">
        <v>20</v>
      </c>
      <c r="AU98">
        <v>0</v>
      </c>
      <c r="AV98">
        <v>44.42</v>
      </c>
      <c r="AW98">
        <v>69.510000000000005</v>
      </c>
      <c r="AX98">
        <v>92.62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2597.7299999999996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16.395359999999989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1.7039400000000011</v>
      </c>
      <c r="P99">
        <f t="shared" si="2"/>
        <v>2.6772649999999976</v>
      </c>
      <c r="Q99">
        <f t="shared" si="2"/>
        <v>0.24671999999999952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10.050479999999991</v>
      </c>
      <c r="V99">
        <f t="shared" si="2"/>
        <v>0.43762999999999974</v>
      </c>
      <c r="W99">
        <f t="shared" si="2"/>
        <v>0.80856000000000106</v>
      </c>
      <c r="X99">
        <f t="shared" si="2"/>
        <v>3.5591999999999944</v>
      </c>
      <c r="Y99">
        <f t="shared" si="2"/>
        <v>0</v>
      </c>
      <c r="Z99">
        <f t="shared" si="2"/>
        <v>4.1319999999999989E-2</v>
      </c>
      <c r="AA99">
        <f t="shared" si="2"/>
        <v>8.4312499999999999E-2</v>
      </c>
      <c r="AB99">
        <f t="shared" si="2"/>
        <v>0.12246499999999999</v>
      </c>
      <c r="AC99">
        <f t="shared" si="2"/>
        <v>6.1512499999999991E-2</v>
      </c>
      <c r="AD99">
        <f t="shared" si="2"/>
        <v>8.2635E-2</v>
      </c>
      <c r="AE99">
        <f t="shared" si="2"/>
        <v>0.32132500000000003</v>
      </c>
      <c r="AF99">
        <f t="shared" si="2"/>
        <v>0.40158999999999956</v>
      </c>
      <c r="AG99">
        <f t="shared" si="2"/>
        <v>1.0533599999999992</v>
      </c>
      <c r="AH99">
        <f t="shared" si="2"/>
        <v>0.58761750000000001</v>
      </c>
      <c r="AI99">
        <f t="shared" si="2"/>
        <v>4.9179999999999981E-2</v>
      </c>
      <c r="AJ99">
        <f t="shared" si="2"/>
        <v>0</v>
      </c>
      <c r="AK99">
        <f t="shared" si="2"/>
        <v>1.2943200000000001</v>
      </c>
      <c r="AL99">
        <f t="shared" si="2"/>
        <v>0.10969749999999985</v>
      </c>
      <c r="AM99">
        <f t="shared" si="2"/>
        <v>2.3990000000000004E-2</v>
      </c>
      <c r="AN99">
        <f t="shared" si="2"/>
        <v>1.2099999999999989E-2</v>
      </c>
      <c r="AO99">
        <f t="shared" si="2"/>
        <v>0</v>
      </c>
      <c r="AP99">
        <f t="shared" si="2"/>
        <v>2.109500000000003E-2</v>
      </c>
      <c r="AQ99">
        <f t="shared" si="2"/>
        <v>0.68987499999999902</v>
      </c>
      <c r="AR99">
        <f t="shared" si="2"/>
        <v>0.13839499999999993</v>
      </c>
      <c r="AS99">
        <f t="shared" si="2"/>
        <v>0.13085999999999998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1.3136400000000004</v>
      </c>
      <c r="AX99">
        <f t="shared" si="2"/>
        <v>2.2228799999999995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63.310365000000004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45695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7" t="s">
        <v>43</v>
      </c>
      <c r="AT2" s="207" t="s">
        <v>340</v>
      </c>
      <c r="AU2" s="162"/>
      <c r="AV2" s="207" t="s">
        <v>347</v>
      </c>
      <c r="AW2" s="207" t="s">
        <v>348</v>
      </c>
      <c r="AX2" s="207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346.97</v>
      </c>
      <c r="L3">
        <v>229.34</v>
      </c>
      <c r="M3">
        <v>88.49</v>
      </c>
      <c r="N3">
        <v>114.22</v>
      </c>
      <c r="O3">
        <v>58.36</v>
      </c>
      <c r="P3">
        <v>100.17</v>
      </c>
      <c r="Q3">
        <v>5.77</v>
      </c>
      <c r="R3">
        <v>22.5</v>
      </c>
      <c r="S3">
        <v>14.26</v>
      </c>
      <c r="T3">
        <v>0</v>
      </c>
      <c r="U3">
        <v>402.77</v>
      </c>
      <c r="V3">
        <v>11</v>
      </c>
      <c r="W3">
        <v>18.41</v>
      </c>
      <c r="X3">
        <v>78.45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17.07</v>
      </c>
      <c r="AG3">
        <v>42.21</v>
      </c>
      <c r="AH3">
        <v>0</v>
      </c>
      <c r="AI3">
        <v>0</v>
      </c>
      <c r="AJ3">
        <v>0</v>
      </c>
      <c r="AK3">
        <v>51.87</v>
      </c>
      <c r="AL3">
        <v>1.35</v>
      </c>
      <c r="AM3">
        <v>0</v>
      </c>
      <c r="AN3">
        <v>0.52</v>
      </c>
      <c r="AO3">
        <v>0</v>
      </c>
      <c r="AP3">
        <v>0</v>
      </c>
      <c r="AQ3">
        <v>0</v>
      </c>
      <c r="AR3">
        <v>1.07</v>
      </c>
      <c r="AS3">
        <v>4.1500000000000004</v>
      </c>
      <c r="AT3">
        <v>18.920000000000002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1627.87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361.77</v>
      </c>
      <c r="L4">
        <v>229.34</v>
      </c>
      <c r="M4">
        <v>88.49</v>
      </c>
      <c r="N4">
        <v>114.22</v>
      </c>
      <c r="O4">
        <v>58.36</v>
      </c>
      <c r="P4">
        <v>100.17</v>
      </c>
      <c r="Q4">
        <v>5.77</v>
      </c>
      <c r="R4">
        <v>22.5</v>
      </c>
      <c r="S4">
        <v>14.26</v>
      </c>
      <c r="T4">
        <v>0</v>
      </c>
      <c r="U4">
        <v>402.77</v>
      </c>
      <c r="V4">
        <v>11</v>
      </c>
      <c r="W4">
        <v>18.41</v>
      </c>
      <c r="X4">
        <v>78.45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17.07</v>
      </c>
      <c r="AG4">
        <v>42.21</v>
      </c>
      <c r="AH4">
        <v>0</v>
      </c>
      <c r="AI4">
        <v>0</v>
      </c>
      <c r="AJ4">
        <v>0</v>
      </c>
      <c r="AK4">
        <v>51.87</v>
      </c>
      <c r="AL4">
        <v>1.35</v>
      </c>
      <c r="AM4">
        <v>0</v>
      </c>
      <c r="AN4">
        <v>0.52</v>
      </c>
      <c r="AO4">
        <v>0</v>
      </c>
      <c r="AP4">
        <v>0</v>
      </c>
      <c r="AQ4">
        <v>0</v>
      </c>
      <c r="AR4">
        <v>1.07</v>
      </c>
      <c r="AS4">
        <v>4.1500000000000004</v>
      </c>
      <c r="AT4">
        <v>18.28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361.77</v>
      </c>
      <c r="L5">
        <v>229.34</v>
      </c>
      <c r="M5">
        <v>88.49</v>
      </c>
      <c r="N5">
        <v>114.22</v>
      </c>
      <c r="O5">
        <v>58.36</v>
      </c>
      <c r="P5">
        <v>100.17</v>
      </c>
      <c r="Q5">
        <v>5.77</v>
      </c>
      <c r="R5">
        <v>22.5</v>
      </c>
      <c r="S5">
        <v>14.26</v>
      </c>
      <c r="T5">
        <v>0</v>
      </c>
      <c r="U5">
        <v>402.77</v>
      </c>
      <c r="V5">
        <v>11</v>
      </c>
      <c r="W5">
        <v>18.41</v>
      </c>
      <c r="X5">
        <v>78.45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17.07</v>
      </c>
      <c r="AG5">
        <v>42.21</v>
      </c>
      <c r="AH5">
        <v>0</v>
      </c>
      <c r="AI5">
        <v>0</v>
      </c>
      <c r="AJ5">
        <v>0</v>
      </c>
      <c r="AK5">
        <v>51.87</v>
      </c>
      <c r="AL5">
        <v>1.35</v>
      </c>
      <c r="AM5">
        <v>0</v>
      </c>
      <c r="AN5">
        <v>0</v>
      </c>
      <c r="AO5">
        <v>0</v>
      </c>
      <c r="AP5">
        <v>0</v>
      </c>
      <c r="AQ5">
        <v>0</v>
      </c>
      <c r="AR5">
        <v>1.07</v>
      </c>
      <c r="AS5">
        <v>4.1500000000000004</v>
      </c>
      <c r="AT5">
        <v>16.489999999999998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1639.72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361.77</v>
      </c>
      <c r="L6">
        <v>229.34</v>
      </c>
      <c r="M6">
        <v>88.49</v>
      </c>
      <c r="N6">
        <v>114.22</v>
      </c>
      <c r="O6">
        <v>58.36</v>
      </c>
      <c r="P6">
        <v>100.17</v>
      </c>
      <c r="Q6">
        <v>5.77</v>
      </c>
      <c r="R6">
        <v>22.5</v>
      </c>
      <c r="S6">
        <v>14.26</v>
      </c>
      <c r="T6">
        <v>0</v>
      </c>
      <c r="U6">
        <v>402.77</v>
      </c>
      <c r="V6">
        <v>11</v>
      </c>
      <c r="W6">
        <v>18.41</v>
      </c>
      <c r="X6">
        <v>78.45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17.07</v>
      </c>
      <c r="AG6">
        <v>42.21</v>
      </c>
      <c r="AH6">
        <v>0</v>
      </c>
      <c r="AI6">
        <v>0</v>
      </c>
      <c r="AJ6">
        <v>0</v>
      </c>
      <c r="AK6">
        <v>51.87</v>
      </c>
      <c r="AL6">
        <v>1.35</v>
      </c>
      <c r="AM6">
        <v>0</v>
      </c>
      <c r="AN6">
        <v>0</v>
      </c>
      <c r="AO6">
        <v>0</v>
      </c>
      <c r="AP6">
        <v>0</v>
      </c>
      <c r="AQ6">
        <v>0</v>
      </c>
      <c r="AR6">
        <v>1.07</v>
      </c>
      <c r="AS6">
        <v>4.1500000000000004</v>
      </c>
      <c r="AT6">
        <v>15.71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1638.94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361.77</v>
      </c>
      <c r="L7">
        <v>229.34</v>
      </c>
      <c r="M7">
        <v>88.49</v>
      </c>
      <c r="N7">
        <v>114.22</v>
      </c>
      <c r="O7">
        <v>58.36</v>
      </c>
      <c r="P7">
        <v>100.17</v>
      </c>
      <c r="Q7">
        <v>5.77</v>
      </c>
      <c r="R7">
        <v>22.5</v>
      </c>
      <c r="S7">
        <v>14.26</v>
      </c>
      <c r="T7">
        <v>0</v>
      </c>
      <c r="U7">
        <v>402.77</v>
      </c>
      <c r="V7">
        <v>11</v>
      </c>
      <c r="W7">
        <v>18.41</v>
      </c>
      <c r="X7">
        <v>78.45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17.07</v>
      </c>
      <c r="AG7">
        <v>42.21</v>
      </c>
      <c r="AH7">
        <v>0</v>
      </c>
      <c r="AI7">
        <v>0</v>
      </c>
      <c r="AJ7">
        <v>0</v>
      </c>
      <c r="AK7">
        <v>51.87</v>
      </c>
      <c r="AL7">
        <v>1.35</v>
      </c>
      <c r="AM7">
        <v>0</v>
      </c>
      <c r="AN7">
        <v>0</v>
      </c>
      <c r="AO7">
        <v>0</v>
      </c>
      <c r="AP7">
        <v>5.54</v>
      </c>
      <c r="AQ7">
        <v>0</v>
      </c>
      <c r="AR7">
        <v>1.07</v>
      </c>
      <c r="AS7">
        <v>4.1500000000000004</v>
      </c>
      <c r="AT7">
        <v>12.96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1641.73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361.77</v>
      </c>
      <c r="L8">
        <v>229.34</v>
      </c>
      <c r="M8">
        <v>88.49</v>
      </c>
      <c r="N8">
        <v>114.22</v>
      </c>
      <c r="O8">
        <v>58.36</v>
      </c>
      <c r="P8">
        <v>100.17</v>
      </c>
      <c r="Q8">
        <v>5.77</v>
      </c>
      <c r="R8">
        <v>22.5</v>
      </c>
      <c r="S8">
        <v>14.26</v>
      </c>
      <c r="T8">
        <v>0</v>
      </c>
      <c r="U8">
        <v>402.77</v>
      </c>
      <c r="V8">
        <v>11</v>
      </c>
      <c r="W8">
        <v>18.41</v>
      </c>
      <c r="X8">
        <v>78.45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17.07</v>
      </c>
      <c r="AG8">
        <v>42.21</v>
      </c>
      <c r="AH8">
        <v>0</v>
      </c>
      <c r="AI8">
        <v>0</v>
      </c>
      <c r="AJ8">
        <v>0</v>
      </c>
      <c r="AK8">
        <v>51.87</v>
      </c>
      <c r="AL8">
        <v>1.35</v>
      </c>
      <c r="AM8">
        <v>0</v>
      </c>
      <c r="AN8">
        <v>0</v>
      </c>
      <c r="AO8">
        <v>0</v>
      </c>
      <c r="AP8">
        <v>5.54</v>
      </c>
      <c r="AQ8">
        <v>0</v>
      </c>
      <c r="AR8">
        <v>1.07</v>
      </c>
      <c r="AS8">
        <v>4.1500000000000004</v>
      </c>
      <c r="AT8">
        <v>12.31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1641.08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361.77</v>
      </c>
      <c r="L9">
        <v>229.34</v>
      </c>
      <c r="M9">
        <v>88.49</v>
      </c>
      <c r="N9">
        <v>114.22</v>
      </c>
      <c r="O9">
        <v>58.36</v>
      </c>
      <c r="P9">
        <v>100.17</v>
      </c>
      <c r="Q9">
        <v>5.77</v>
      </c>
      <c r="R9">
        <v>22.5</v>
      </c>
      <c r="S9">
        <v>14.26</v>
      </c>
      <c r="T9">
        <v>0</v>
      </c>
      <c r="U9">
        <v>402.77</v>
      </c>
      <c r="V9">
        <v>11</v>
      </c>
      <c r="W9">
        <v>18.41</v>
      </c>
      <c r="X9">
        <v>78.45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17.07</v>
      </c>
      <c r="AG9">
        <v>42.21</v>
      </c>
      <c r="AH9">
        <v>0</v>
      </c>
      <c r="AI9">
        <v>0</v>
      </c>
      <c r="AJ9">
        <v>0</v>
      </c>
      <c r="AK9">
        <v>51.87</v>
      </c>
      <c r="AL9">
        <v>1.35</v>
      </c>
      <c r="AM9">
        <v>0</v>
      </c>
      <c r="AN9">
        <v>0</v>
      </c>
      <c r="AO9">
        <v>0</v>
      </c>
      <c r="AP9">
        <v>5.54</v>
      </c>
      <c r="AQ9">
        <v>0</v>
      </c>
      <c r="AR9">
        <v>1.07</v>
      </c>
      <c r="AS9">
        <v>4.1500000000000004</v>
      </c>
      <c r="AT9">
        <v>12.74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1641.51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361.77</v>
      </c>
      <c r="L10">
        <v>229.34</v>
      </c>
      <c r="M10">
        <v>88.49</v>
      </c>
      <c r="N10">
        <v>114.22</v>
      </c>
      <c r="O10">
        <v>58.36</v>
      </c>
      <c r="P10">
        <v>100.17</v>
      </c>
      <c r="Q10">
        <v>5.77</v>
      </c>
      <c r="R10">
        <v>22.5</v>
      </c>
      <c r="S10">
        <v>14.26</v>
      </c>
      <c r="T10">
        <v>0</v>
      </c>
      <c r="U10">
        <v>402.77</v>
      </c>
      <c r="V10">
        <v>11</v>
      </c>
      <c r="W10">
        <v>18.41</v>
      </c>
      <c r="X10">
        <v>78.45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17.07</v>
      </c>
      <c r="AG10">
        <v>42.21</v>
      </c>
      <c r="AH10">
        <v>0</v>
      </c>
      <c r="AI10">
        <v>0</v>
      </c>
      <c r="AJ10">
        <v>0</v>
      </c>
      <c r="AK10">
        <v>51.87</v>
      </c>
      <c r="AL10">
        <v>1.35</v>
      </c>
      <c r="AM10">
        <v>0</v>
      </c>
      <c r="AN10">
        <v>0</v>
      </c>
      <c r="AO10">
        <v>0</v>
      </c>
      <c r="AP10">
        <v>5.54</v>
      </c>
      <c r="AQ10">
        <v>0</v>
      </c>
      <c r="AR10">
        <v>1.07</v>
      </c>
      <c r="AS10">
        <v>4.1500000000000004</v>
      </c>
      <c r="AT10">
        <v>13.84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1642.61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361.77</v>
      </c>
      <c r="L11">
        <v>229.34</v>
      </c>
      <c r="M11">
        <v>88.49</v>
      </c>
      <c r="N11">
        <v>114.22</v>
      </c>
      <c r="O11">
        <v>58.36</v>
      </c>
      <c r="P11">
        <v>100.17</v>
      </c>
      <c r="Q11">
        <v>5.77</v>
      </c>
      <c r="R11">
        <v>22.5</v>
      </c>
      <c r="S11">
        <v>14.26</v>
      </c>
      <c r="T11">
        <v>0</v>
      </c>
      <c r="U11">
        <v>402.77</v>
      </c>
      <c r="V11">
        <v>11</v>
      </c>
      <c r="W11">
        <v>18.41</v>
      </c>
      <c r="X11">
        <v>78.45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17.07</v>
      </c>
      <c r="AG11">
        <v>42.21</v>
      </c>
      <c r="AH11">
        <v>0</v>
      </c>
      <c r="AI11">
        <v>0</v>
      </c>
      <c r="AJ11">
        <v>0</v>
      </c>
      <c r="AK11">
        <v>51.87</v>
      </c>
      <c r="AL11">
        <v>1.35</v>
      </c>
      <c r="AM11">
        <v>0</v>
      </c>
      <c r="AN11">
        <v>0</v>
      </c>
      <c r="AO11">
        <v>0</v>
      </c>
      <c r="AP11">
        <v>5.54</v>
      </c>
      <c r="AQ11">
        <v>0</v>
      </c>
      <c r="AR11">
        <v>1.07</v>
      </c>
      <c r="AS11">
        <v>4.1500000000000004</v>
      </c>
      <c r="AT11">
        <v>14.78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1643.55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361.77</v>
      </c>
      <c r="L12">
        <v>229.34</v>
      </c>
      <c r="M12">
        <v>88.49</v>
      </c>
      <c r="N12">
        <v>114.22</v>
      </c>
      <c r="O12">
        <v>58.36</v>
      </c>
      <c r="P12">
        <v>100.17</v>
      </c>
      <c r="Q12">
        <v>5.77</v>
      </c>
      <c r="R12">
        <v>22.5</v>
      </c>
      <c r="S12">
        <v>14.26</v>
      </c>
      <c r="T12">
        <v>0</v>
      </c>
      <c r="U12">
        <v>402.77</v>
      </c>
      <c r="V12">
        <v>11</v>
      </c>
      <c r="W12">
        <v>18.41</v>
      </c>
      <c r="X12">
        <v>78.45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17.07</v>
      </c>
      <c r="AG12">
        <v>42.21</v>
      </c>
      <c r="AH12">
        <v>0</v>
      </c>
      <c r="AI12">
        <v>0</v>
      </c>
      <c r="AJ12">
        <v>0</v>
      </c>
      <c r="AK12">
        <v>51.87</v>
      </c>
      <c r="AL12">
        <v>1.35</v>
      </c>
      <c r="AM12">
        <v>0</v>
      </c>
      <c r="AN12">
        <v>0</v>
      </c>
      <c r="AO12">
        <v>0</v>
      </c>
      <c r="AP12">
        <v>5.54</v>
      </c>
      <c r="AQ12">
        <v>0</v>
      </c>
      <c r="AR12">
        <v>1.07</v>
      </c>
      <c r="AS12">
        <v>4.1500000000000004</v>
      </c>
      <c r="AT12">
        <v>12.9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1641.67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361.77</v>
      </c>
      <c r="L13">
        <v>229.34</v>
      </c>
      <c r="M13">
        <v>88.49</v>
      </c>
      <c r="N13">
        <v>114.22</v>
      </c>
      <c r="O13">
        <v>58.36</v>
      </c>
      <c r="P13">
        <v>100.17</v>
      </c>
      <c r="Q13">
        <v>5.77</v>
      </c>
      <c r="R13">
        <v>22.5</v>
      </c>
      <c r="S13">
        <v>14.26</v>
      </c>
      <c r="T13">
        <v>0</v>
      </c>
      <c r="U13">
        <v>402.77</v>
      </c>
      <c r="V13">
        <v>11</v>
      </c>
      <c r="W13">
        <v>18.41</v>
      </c>
      <c r="X13">
        <v>78.45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17.07</v>
      </c>
      <c r="AG13">
        <v>42.21</v>
      </c>
      <c r="AH13">
        <v>0</v>
      </c>
      <c r="AI13">
        <v>0</v>
      </c>
      <c r="AJ13">
        <v>0</v>
      </c>
      <c r="AK13">
        <v>51.87</v>
      </c>
      <c r="AL13">
        <v>1.35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1.07</v>
      </c>
      <c r="AS13">
        <v>4.1500000000000004</v>
      </c>
      <c r="AT13">
        <v>15.97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1639.2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361.77</v>
      </c>
      <c r="L14">
        <v>229.34</v>
      </c>
      <c r="M14">
        <v>88.49</v>
      </c>
      <c r="N14">
        <v>114.22</v>
      </c>
      <c r="O14">
        <v>58.36</v>
      </c>
      <c r="P14">
        <v>100.17</v>
      </c>
      <c r="Q14">
        <v>5.77</v>
      </c>
      <c r="R14">
        <v>22.5</v>
      </c>
      <c r="S14">
        <v>14.26</v>
      </c>
      <c r="T14">
        <v>0</v>
      </c>
      <c r="U14">
        <v>402.77</v>
      </c>
      <c r="V14">
        <v>11</v>
      </c>
      <c r="W14">
        <v>18.41</v>
      </c>
      <c r="X14">
        <v>78.45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17.07</v>
      </c>
      <c r="AG14">
        <v>42.21</v>
      </c>
      <c r="AH14">
        <v>0</v>
      </c>
      <c r="AI14">
        <v>0</v>
      </c>
      <c r="AJ14">
        <v>0</v>
      </c>
      <c r="AK14">
        <v>51.87</v>
      </c>
      <c r="AL14">
        <v>1.35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1.07</v>
      </c>
      <c r="AS14">
        <v>4.1500000000000004</v>
      </c>
      <c r="AT14">
        <v>17.18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1640.41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361.77</v>
      </c>
      <c r="L15">
        <v>229.34</v>
      </c>
      <c r="M15">
        <v>88.49</v>
      </c>
      <c r="N15">
        <v>114.22</v>
      </c>
      <c r="O15">
        <v>58.36</v>
      </c>
      <c r="P15">
        <v>100.17</v>
      </c>
      <c r="Q15">
        <v>5.77</v>
      </c>
      <c r="R15">
        <v>22.5</v>
      </c>
      <c r="S15">
        <v>14.26</v>
      </c>
      <c r="T15">
        <v>0</v>
      </c>
      <c r="U15">
        <v>402.77</v>
      </c>
      <c r="V15">
        <v>11</v>
      </c>
      <c r="W15">
        <v>18.41</v>
      </c>
      <c r="X15">
        <v>78.45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17.07</v>
      </c>
      <c r="AG15">
        <v>42.21</v>
      </c>
      <c r="AH15">
        <v>0</v>
      </c>
      <c r="AI15">
        <v>0</v>
      </c>
      <c r="AJ15">
        <v>0</v>
      </c>
      <c r="AK15">
        <v>51.87</v>
      </c>
      <c r="AL15">
        <v>1.35</v>
      </c>
      <c r="AM15">
        <v>0</v>
      </c>
      <c r="AN15">
        <v>0.52</v>
      </c>
      <c r="AO15">
        <v>0</v>
      </c>
      <c r="AP15">
        <v>0</v>
      </c>
      <c r="AQ15">
        <v>0</v>
      </c>
      <c r="AR15">
        <v>1.07</v>
      </c>
      <c r="AS15">
        <v>4.1500000000000004</v>
      </c>
      <c r="AT15">
        <v>17.47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1641.22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361.77</v>
      </c>
      <c r="L16">
        <v>229.34</v>
      </c>
      <c r="M16">
        <v>88.49</v>
      </c>
      <c r="N16">
        <v>114.22</v>
      </c>
      <c r="O16">
        <v>58.36</v>
      </c>
      <c r="P16">
        <v>100.17</v>
      </c>
      <c r="Q16">
        <v>5.77</v>
      </c>
      <c r="R16">
        <v>22.5</v>
      </c>
      <c r="S16">
        <v>14.26</v>
      </c>
      <c r="T16">
        <v>0</v>
      </c>
      <c r="U16">
        <v>402.77</v>
      </c>
      <c r="V16">
        <v>11</v>
      </c>
      <c r="W16">
        <v>18.41</v>
      </c>
      <c r="X16">
        <v>78.45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17.07</v>
      </c>
      <c r="AG16">
        <v>42.21</v>
      </c>
      <c r="AH16">
        <v>0</v>
      </c>
      <c r="AI16">
        <v>0</v>
      </c>
      <c r="AJ16">
        <v>0</v>
      </c>
      <c r="AK16">
        <v>51.87</v>
      </c>
      <c r="AL16">
        <v>1.35</v>
      </c>
      <c r="AM16">
        <v>0</v>
      </c>
      <c r="AN16">
        <v>0.52</v>
      </c>
      <c r="AO16">
        <v>0</v>
      </c>
      <c r="AP16">
        <v>0</v>
      </c>
      <c r="AQ16">
        <v>0</v>
      </c>
      <c r="AR16">
        <v>1.07</v>
      </c>
      <c r="AS16">
        <v>4.1500000000000004</v>
      </c>
      <c r="AT16">
        <v>16.329999999999998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1640.08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361.77</v>
      </c>
      <c r="L17">
        <v>229.33</v>
      </c>
      <c r="M17">
        <v>88.49</v>
      </c>
      <c r="N17">
        <v>114.22</v>
      </c>
      <c r="O17">
        <v>58.36</v>
      </c>
      <c r="P17">
        <v>100.17</v>
      </c>
      <c r="Q17">
        <v>5.77</v>
      </c>
      <c r="R17">
        <v>22.46</v>
      </c>
      <c r="S17">
        <v>14.09</v>
      </c>
      <c r="T17">
        <v>0</v>
      </c>
      <c r="U17">
        <v>402.77</v>
      </c>
      <c r="V17">
        <v>11</v>
      </c>
      <c r="W17">
        <v>18.41</v>
      </c>
      <c r="X17">
        <v>78.45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17.07</v>
      </c>
      <c r="AG17">
        <v>42.21</v>
      </c>
      <c r="AH17">
        <v>0</v>
      </c>
      <c r="AI17">
        <v>0</v>
      </c>
      <c r="AJ17">
        <v>0</v>
      </c>
      <c r="AK17">
        <v>51.87</v>
      </c>
      <c r="AL17">
        <v>1.35</v>
      </c>
      <c r="AM17">
        <v>0</v>
      </c>
      <c r="AN17">
        <v>0.52</v>
      </c>
      <c r="AO17">
        <v>0</v>
      </c>
      <c r="AP17">
        <v>0</v>
      </c>
      <c r="AQ17">
        <v>0</v>
      </c>
      <c r="AR17">
        <v>1.07</v>
      </c>
      <c r="AS17">
        <v>4.1500000000000004</v>
      </c>
      <c r="AT17">
        <v>14.78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1638.31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361.77</v>
      </c>
      <c r="L18">
        <v>229.33</v>
      </c>
      <c r="M18">
        <v>88.49</v>
      </c>
      <c r="N18">
        <v>114.22</v>
      </c>
      <c r="O18">
        <v>58.36</v>
      </c>
      <c r="P18">
        <v>100.17</v>
      </c>
      <c r="Q18">
        <v>5.77</v>
      </c>
      <c r="R18">
        <v>22.46</v>
      </c>
      <c r="S18">
        <v>14.09</v>
      </c>
      <c r="T18">
        <v>0</v>
      </c>
      <c r="U18">
        <v>402.77</v>
      </c>
      <c r="V18">
        <v>11</v>
      </c>
      <c r="W18">
        <v>18.41</v>
      </c>
      <c r="X18">
        <v>78.45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17.07</v>
      </c>
      <c r="AG18">
        <v>42.21</v>
      </c>
      <c r="AH18">
        <v>0</v>
      </c>
      <c r="AI18">
        <v>0</v>
      </c>
      <c r="AJ18">
        <v>0</v>
      </c>
      <c r="AK18">
        <v>51.87</v>
      </c>
      <c r="AL18">
        <v>1.35</v>
      </c>
      <c r="AM18">
        <v>0</v>
      </c>
      <c r="AN18">
        <v>0.52</v>
      </c>
      <c r="AO18">
        <v>0</v>
      </c>
      <c r="AP18">
        <v>0</v>
      </c>
      <c r="AQ18">
        <v>0</v>
      </c>
      <c r="AR18">
        <v>1.07</v>
      </c>
      <c r="AS18">
        <v>4.1500000000000004</v>
      </c>
      <c r="AT18">
        <v>14.4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1637.93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361.77</v>
      </c>
      <c r="L19">
        <v>229.33</v>
      </c>
      <c r="M19">
        <v>88.49</v>
      </c>
      <c r="N19">
        <v>114.22</v>
      </c>
      <c r="O19">
        <v>58.36</v>
      </c>
      <c r="P19">
        <v>100.17</v>
      </c>
      <c r="Q19">
        <v>5.77</v>
      </c>
      <c r="R19">
        <v>22.46</v>
      </c>
      <c r="S19">
        <v>14.09</v>
      </c>
      <c r="T19">
        <v>0</v>
      </c>
      <c r="U19">
        <v>402.77</v>
      </c>
      <c r="V19">
        <v>11</v>
      </c>
      <c r="W19">
        <v>18.41</v>
      </c>
      <c r="X19">
        <v>78.45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17.07</v>
      </c>
      <c r="AG19">
        <v>42.21</v>
      </c>
      <c r="AH19">
        <v>0</v>
      </c>
      <c r="AI19">
        <v>0</v>
      </c>
      <c r="AJ19">
        <v>0</v>
      </c>
      <c r="AK19">
        <v>51.87</v>
      </c>
      <c r="AL19">
        <v>1.35</v>
      </c>
      <c r="AM19">
        <v>0</v>
      </c>
      <c r="AN19">
        <v>0.52</v>
      </c>
      <c r="AO19">
        <v>0</v>
      </c>
      <c r="AP19">
        <v>0</v>
      </c>
      <c r="AQ19">
        <v>0</v>
      </c>
      <c r="AR19">
        <v>1.07</v>
      </c>
      <c r="AS19">
        <v>4.1500000000000004</v>
      </c>
      <c r="AT19">
        <v>17.399999999999999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1640.93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361.77</v>
      </c>
      <c r="L20">
        <v>229.33</v>
      </c>
      <c r="M20">
        <v>88.49</v>
      </c>
      <c r="N20">
        <v>114.22</v>
      </c>
      <c r="O20">
        <v>58.36</v>
      </c>
      <c r="P20">
        <v>100.17</v>
      </c>
      <c r="Q20">
        <v>5.77</v>
      </c>
      <c r="R20">
        <v>22.46</v>
      </c>
      <c r="S20">
        <v>14.09</v>
      </c>
      <c r="T20">
        <v>0</v>
      </c>
      <c r="U20">
        <v>402.77</v>
      </c>
      <c r="V20">
        <v>11</v>
      </c>
      <c r="W20">
        <v>18.41</v>
      </c>
      <c r="X20">
        <v>78.45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17.07</v>
      </c>
      <c r="AG20">
        <v>42.21</v>
      </c>
      <c r="AH20">
        <v>0</v>
      </c>
      <c r="AI20">
        <v>0</v>
      </c>
      <c r="AJ20">
        <v>0</v>
      </c>
      <c r="AK20">
        <v>51.87</v>
      </c>
      <c r="AL20">
        <v>1.35</v>
      </c>
      <c r="AM20">
        <v>0</v>
      </c>
      <c r="AN20">
        <v>0.52</v>
      </c>
      <c r="AO20">
        <v>0</v>
      </c>
      <c r="AP20">
        <v>0</v>
      </c>
      <c r="AQ20">
        <v>14.37</v>
      </c>
      <c r="AR20">
        <v>1.07</v>
      </c>
      <c r="AS20">
        <v>4.1500000000000004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1657.1399999999999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361.77</v>
      </c>
      <c r="L21">
        <v>229.33</v>
      </c>
      <c r="M21">
        <v>88.49</v>
      </c>
      <c r="N21">
        <v>114.22</v>
      </c>
      <c r="O21">
        <v>58.36</v>
      </c>
      <c r="P21">
        <v>100.17</v>
      </c>
      <c r="Q21">
        <v>5.77</v>
      </c>
      <c r="R21">
        <v>22.46</v>
      </c>
      <c r="S21">
        <v>14.09</v>
      </c>
      <c r="T21">
        <v>0</v>
      </c>
      <c r="U21">
        <v>402.77</v>
      </c>
      <c r="V21">
        <v>11</v>
      </c>
      <c r="W21">
        <v>18.41</v>
      </c>
      <c r="X21">
        <v>78.45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17.07</v>
      </c>
      <c r="AG21">
        <v>42.21</v>
      </c>
      <c r="AH21">
        <v>0</v>
      </c>
      <c r="AI21">
        <v>0</v>
      </c>
      <c r="AJ21">
        <v>0</v>
      </c>
      <c r="AK21">
        <v>51.87</v>
      </c>
      <c r="AL21">
        <v>1.35</v>
      </c>
      <c r="AM21">
        <v>0</v>
      </c>
      <c r="AN21">
        <v>0.52</v>
      </c>
      <c r="AO21">
        <v>0</v>
      </c>
      <c r="AP21">
        <v>0</v>
      </c>
      <c r="AQ21">
        <v>14.37</v>
      </c>
      <c r="AR21">
        <v>1.07</v>
      </c>
      <c r="AS21">
        <v>4.1500000000000004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1657.1399999999999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361.77</v>
      </c>
      <c r="L22">
        <v>229.33</v>
      </c>
      <c r="M22">
        <v>88.49</v>
      </c>
      <c r="N22">
        <v>114.22</v>
      </c>
      <c r="O22">
        <v>58.36</v>
      </c>
      <c r="P22">
        <v>100.17</v>
      </c>
      <c r="Q22">
        <v>5.77</v>
      </c>
      <c r="R22">
        <v>22.46</v>
      </c>
      <c r="S22">
        <v>14.09</v>
      </c>
      <c r="T22">
        <v>0</v>
      </c>
      <c r="U22">
        <v>402.77</v>
      </c>
      <c r="V22">
        <v>11</v>
      </c>
      <c r="W22">
        <v>18.41</v>
      </c>
      <c r="X22">
        <v>78.45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17.07</v>
      </c>
      <c r="AG22">
        <v>42.21</v>
      </c>
      <c r="AH22">
        <v>0</v>
      </c>
      <c r="AI22">
        <v>0</v>
      </c>
      <c r="AJ22">
        <v>0</v>
      </c>
      <c r="AK22">
        <v>51.87</v>
      </c>
      <c r="AL22">
        <v>1.35</v>
      </c>
      <c r="AM22">
        <v>0</v>
      </c>
      <c r="AN22">
        <v>0.52</v>
      </c>
      <c r="AO22">
        <v>0</v>
      </c>
      <c r="AP22">
        <v>0</v>
      </c>
      <c r="AQ22">
        <v>14.37</v>
      </c>
      <c r="AR22">
        <v>1.07</v>
      </c>
      <c r="AS22">
        <v>4.1500000000000004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1657.1399999999999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361.77</v>
      </c>
      <c r="L23">
        <v>229.33</v>
      </c>
      <c r="M23">
        <v>88.49</v>
      </c>
      <c r="N23">
        <v>114.22</v>
      </c>
      <c r="O23">
        <v>58.36</v>
      </c>
      <c r="P23">
        <v>100.17</v>
      </c>
      <c r="Q23">
        <v>5.77</v>
      </c>
      <c r="R23">
        <v>22.46</v>
      </c>
      <c r="S23">
        <v>14.09</v>
      </c>
      <c r="T23">
        <v>0</v>
      </c>
      <c r="U23">
        <v>402.77</v>
      </c>
      <c r="V23">
        <v>11</v>
      </c>
      <c r="W23">
        <v>18.41</v>
      </c>
      <c r="X23">
        <v>78.45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17.07</v>
      </c>
      <c r="AG23">
        <v>42.21</v>
      </c>
      <c r="AH23">
        <v>0</v>
      </c>
      <c r="AI23">
        <v>0</v>
      </c>
      <c r="AJ23">
        <v>0</v>
      </c>
      <c r="AK23">
        <v>51.87</v>
      </c>
      <c r="AL23">
        <v>1.35</v>
      </c>
      <c r="AM23">
        <v>0</v>
      </c>
      <c r="AN23">
        <v>0.52</v>
      </c>
      <c r="AO23">
        <v>0</v>
      </c>
      <c r="AP23">
        <v>0</v>
      </c>
      <c r="AQ23">
        <v>14.37</v>
      </c>
      <c r="AR23">
        <v>1.07</v>
      </c>
      <c r="AS23">
        <v>4.1500000000000004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1657.1399999999999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361.77</v>
      </c>
      <c r="L24">
        <v>229.33</v>
      </c>
      <c r="M24">
        <v>88.49</v>
      </c>
      <c r="N24">
        <v>114.22</v>
      </c>
      <c r="O24">
        <v>58.36</v>
      </c>
      <c r="P24">
        <v>100.17</v>
      </c>
      <c r="Q24">
        <v>5.77</v>
      </c>
      <c r="R24">
        <v>22.46</v>
      </c>
      <c r="S24">
        <v>14.09</v>
      </c>
      <c r="T24">
        <v>0</v>
      </c>
      <c r="U24">
        <v>402.77</v>
      </c>
      <c r="V24">
        <v>11</v>
      </c>
      <c r="W24">
        <v>18.41</v>
      </c>
      <c r="X24">
        <v>93.96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17.07</v>
      </c>
      <c r="AG24">
        <v>42.21</v>
      </c>
      <c r="AH24">
        <v>0</v>
      </c>
      <c r="AI24">
        <v>0</v>
      </c>
      <c r="AJ24">
        <v>0</v>
      </c>
      <c r="AK24">
        <v>51.87</v>
      </c>
      <c r="AL24">
        <v>1.35</v>
      </c>
      <c r="AM24">
        <v>0</v>
      </c>
      <c r="AN24">
        <v>0.52</v>
      </c>
      <c r="AO24">
        <v>0</v>
      </c>
      <c r="AP24">
        <v>0</v>
      </c>
      <c r="AQ24">
        <v>28.72</v>
      </c>
      <c r="AR24">
        <v>1.07</v>
      </c>
      <c r="AS24">
        <v>4.1500000000000004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1687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361.77</v>
      </c>
      <c r="L25">
        <v>229.33</v>
      </c>
      <c r="M25">
        <v>88.49</v>
      </c>
      <c r="N25">
        <v>114.22</v>
      </c>
      <c r="O25">
        <v>58.36</v>
      </c>
      <c r="P25">
        <v>100.17</v>
      </c>
      <c r="Q25">
        <v>5.77</v>
      </c>
      <c r="R25">
        <v>22.46</v>
      </c>
      <c r="S25">
        <v>14.09</v>
      </c>
      <c r="T25">
        <v>0</v>
      </c>
      <c r="U25">
        <v>402.77</v>
      </c>
      <c r="V25">
        <v>11</v>
      </c>
      <c r="W25">
        <v>27.92</v>
      </c>
      <c r="X25">
        <v>122.94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15.85</v>
      </c>
      <c r="AF25">
        <v>17.07</v>
      </c>
      <c r="AG25">
        <v>42.21</v>
      </c>
      <c r="AH25">
        <v>0</v>
      </c>
      <c r="AI25">
        <v>0</v>
      </c>
      <c r="AJ25">
        <v>0</v>
      </c>
      <c r="AK25">
        <v>51.87</v>
      </c>
      <c r="AL25">
        <v>1.35</v>
      </c>
      <c r="AM25">
        <v>0</v>
      </c>
      <c r="AN25">
        <v>0.52</v>
      </c>
      <c r="AO25">
        <v>0</v>
      </c>
      <c r="AP25">
        <v>0</v>
      </c>
      <c r="AQ25">
        <v>28.72</v>
      </c>
      <c r="AR25">
        <v>1.07</v>
      </c>
      <c r="AS25">
        <v>4.1500000000000004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1741.34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361.77</v>
      </c>
      <c r="L26">
        <v>232.05</v>
      </c>
      <c r="M26">
        <v>88.49</v>
      </c>
      <c r="N26">
        <v>114.22</v>
      </c>
      <c r="O26">
        <v>58.36</v>
      </c>
      <c r="P26">
        <v>100.17</v>
      </c>
      <c r="Q26">
        <v>6.96</v>
      </c>
      <c r="R26">
        <v>30.56</v>
      </c>
      <c r="S26">
        <v>19.27</v>
      </c>
      <c r="T26">
        <v>0</v>
      </c>
      <c r="U26">
        <v>402.77</v>
      </c>
      <c r="V26">
        <v>14.65</v>
      </c>
      <c r="W26">
        <v>32.4</v>
      </c>
      <c r="X26">
        <v>142.63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15.85</v>
      </c>
      <c r="AF26">
        <v>17.07</v>
      </c>
      <c r="AG26">
        <v>42.21</v>
      </c>
      <c r="AH26">
        <v>20.04</v>
      </c>
      <c r="AI26">
        <v>0</v>
      </c>
      <c r="AJ26">
        <v>0</v>
      </c>
      <c r="AK26">
        <v>51.87</v>
      </c>
      <c r="AL26">
        <v>1.35</v>
      </c>
      <c r="AM26">
        <v>0</v>
      </c>
      <c r="AN26">
        <v>0.52</v>
      </c>
      <c r="AO26">
        <v>0</v>
      </c>
      <c r="AP26">
        <v>0</v>
      </c>
      <c r="AQ26">
        <v>28.72</v>
      </c>
      <c r="AR26">
        <v>1.07</v>
      </c>
      <c r="AS26">
        <v>4.1500000000000004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1806.3899999999999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429.1</v>
      </c>
      <c r="L27">
        <v>287.83999999999997</v>
      </c>
      <c r="M27">
        <v>88.49</v>
      </c>
      <c r="N27">
        <v>114.22</v>
      </c>
      <c r="O27">
        <v>58.36</v>
      </c>
      <c r="P27">
        <v>100.17</v>
      </c>
      <c r="Q27">
        <v>9.19</v>
      </c>
      <c r="R27">
        <v>36.51</v>
      </c>
      <c r="S27">
        <v>22.89</v>
      </c>
      <c r="T27">
        <v>0</v>
      </c>
      <c r="U27">
        <v>402.77</v>
      </c>
      <c r="V27">
        <v>17.11</v>
      </c>
      <c r="W27">
        <v>32.4</v>
      </c>
      <c r="X27">
        <v>142.63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15.85</v>
      </c>
      <c r="AF27">
        <v>17.07</v>
      </c>
      <c r="AG27">
        <v>42.21</v>
      </c>
      <c r="AH27">
        <v>40.08</v>
      </c>
      <c r="AI27">
        <v>0</v>
      </c>
      <c r="AJ27">
        <v>0</v>
      </c>
      <c r="AK27">
        <v>51.87</v>
      </c>
      <c r="AL27">
        <v>1.35</v>
      </c>
      <c r="AM27">
        <v>0</v>
      </c>
      <c r="AN27">
        <v>0.52</v>
      </c>
      <c r="AO27">
        <v>0</v>
      </c>
      <c r="AP27">
        <v>0</v>
      </c>
      <c r="AQ27">
        <v>43.09</v>
      </c>
      <c r="AR27">
        <v>1.07</v>
      </c>
      <c r="AS27">
        <v>4.1500000000000004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1978.1799999999998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535.54999999999995</v>
      </c>
      <c r="L28">
        <v>365.18</v>
      </c>
      <c r="M28">
        <v>88.49</v>
      </c>
      <c r="N28">
        <v>114.22</v>
      </c>
      <c r="O28">
        <v>58.36</v>
      </c>
      <c r="P28">
        <v>100.17</v>
      </c>
      <c r="Q28">
        <v>9.89</v>
      </c>
      <c r="R28">
        <v>40.770000000000003</v>
      </c>
      <c r="S28">
        <v>25.39</v>
      </c>
      <c r="T28">
        <v>0</v>
      </c>
      <c r="U28">
        <v>402.77</v>
      </c>
      <c r="V28">
        <v>17.11</v>
      </c>
      <c r="W28">
        <v>32.4</v>
      </c>
      <c r="X28">
        <v>142.63</v>
      </c>
      <c r="Y28">
        <v>0</v>
      </c>
      <c r="Z28">
        <v>0</v>
      </c>
      <c r="AA28">
        <v>0</v>
      </c>
      <c r="AB28">
        <v>1.92</v>
      </c>
      <c r="AC28">
        <v>0</v>
      </c>
      <c r="AD28">
        <v>7.62</v>
      </c>
      <c r="AE28">
        <v>31.7</v>
      </c>
      <c r="AF28">
        <v>17.07</v>
      </c>
      <c r="AG28">
        <v>42.21</v>
      </c>
      <c r="AH28">
        <v>60.2</v>
      </c>
      <c r="AI28">
        <v>3.67</v>
      </c>
      <c r="AJ28">
        <v>0</v>
      </c>
      <c r="AK28">
        <v>51.87</v>
      </c>
      <c r="AL28">
        <v>1.35</v>
      </c>
      <c r="AM28">
        <v>0</v>
      </c>
      <c r="AN28">
        <v>0.52</v>
      </c>
      <c r="AO28">
        <v>0</v>
      </c>
      <c r="AP28">
        <v>0</v>
      </c>
      <c r="AQ28">
        <v>43.09</v>
      </c>
      <c r="AR28">
        <v>1.07</v>
      </c>
      <c r="AS28">
        <v>4.1500000000000004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2218.61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657.04</v>
      </c>
      <c r="L29">
        <v>381.5</v>
      </c>
      <c r="M29">
        <v>88.49</v>
      </c>
      <c r="N29">
        <v>114.22</v>
      </c>
      <c r="O29">
        <v>58.36</v>
      </c>
      <c r="P29">
        <v>100.17</v>
      </c>
      <c r="Q29">
        <v>9.89</v>
      </c>
      <c r="R29">
        <v>40.770000000000003</v>
      </c>
      <c r="S29">
        <v>25.39</v>
      </c>
      <c r="T29">
        <v>0</v>
      </c>
      <c r="U29">
        <v>402.77</v>
      </c>
      <c r="V29">
        <v>17.11</v>
      </c>
      <c r="W29">
        <v>32.4</v>
      </c>
      <c r="X29">
        <v>142.63</v>
      </c>
      <c r="Y29">
        <v>0</v>
      </c>
      <c r="Z29">
        <v>2.12</v>
      </c>
      <c r="AA29">
        <v>13.51</v>
      </c>
      <c r="AB29">
        <v>3.85</v>
      </c>
      <c r="AC29">
        <v>9.31</v>
      </c>
      <c r="AD29">
        <v>15.24</v>
      </c>
      <c r="AE29">
        <v>47.54</v>
      </c>
      <c r="AF29">
        <v>17.07</v>
      </c>
      <c r="AG29">
        <v>42.21</v>
      </c>
      <c r="AH29">
        <v>82.89</v>
      </c>
      <c r="AI29">
        <v>15.91</v>
      </c>
      <c r="AJ29">
        <v>0</v>
      </c>
      <c r="AK29">
        <v>51.87</v>
      </c>
      <c r="AL29">
        <v>1.35</v>
      </c>
      <c r="AM29">
        <v>0</v>
      </c>
      <c r="AN29">
        <v>0.52</v>
      </c>
      <c r="AO29">
        <v>0</v>
      </c>
      <c r="AP29">
        <v>0</v>
      </c>
      <c r="AQ29">
        <v>43.09</v>
      </c>
      <c r="AR29">
        <v>1.07</v>
      </c>
      <c r="AS29">
        <v>4.1500000000000004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2441.6799999999998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657.04</v>
      </c>
      <c r="L30">
        <v>414.96</v>
      </c>
      <c r="M30">
        <v>88.49</v>
      </c>
      <c r="N30">
        <v>114.22</v>
      </c>
      <c r="O30">
        <v>58.36</v>
      </c>
      <c r="P30">
        <v>100.17</v>
      </c>
      <c r="Q30">
        <v>9.89</v>
      </c>
      <c r="R30">
        <v>40.770000000000003</v>
      </c>
      <c r="S30">
        <v>25.39</v>
      </c>
      <c r="T30">
        <v>0</v>
      </c>
      <c r="U30">
        <v>402.77</v>
      </c>
      <c r="V30">
        <v>17.11</v>
      </c>
      <c r="W30">
        <v>32.4</v>
      </c>
      <c r="X30">
        <v>142.63</v>
      </c>
      <c r="Y30">
        <v>0</v>
      </c>
      <c r="Z30">
        <v>12.54</v>
      </c>
      <c r="AA30">
        <v>26.98</v>
      </c>
      <c r="AB30">
        <v>38</v>
      </c>
      <c r="AC30">
        <v>18.64</v>
      </c>
      <c r="AD30">
        <v>26.36</v>
      </c>
      <c r="AE30">
        <v>47.54</v>
      </c>
      <c r="AF30">
        <v>17.07</v>
      </c>
      <c r="AG30">
        <v>42.21</v>
      </c>
      <c r="AH30">
        <v>109.3</v>
      </c>
      <c r="AI30">
        <v>15.91</v>
      </c>
      <c r="AJ30">
        <v>0</v>
      </c>
      <c r="AK30">
        <v>51.87</v>
      </c>
      <c r="AL30">
        <v>1.35</v>
      </c>
      <c r="AM30">
        <v>7.6</v>
      </c>
      <c r="AN30">
        <v>0.52</v>
      </c>
      <c r="AO30">
        <v>0</v>
      </c>
      <c r="AP30">
        <v>0</v>
      </c>
      <c r="AQ30">
        <v>57.44</v>
      </c>
      <c r="AR30">
        <v>1.07</v>
      </c>
      <c r="AS30">
        <v>4.1500000000000004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2601.9900000000002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657.04</v>
      </c>
      <c r="L31">
        <v>418.05</v>
      </c>
      <c r="M31">
        <v>88.49</v>
      </c>
      <c r="N31">
        <v>114.22</v>
      </c>
      <c r="O31">
        <v>58.36</v>
      </c>
      <c r="P31">
        <v>100.17</v>
      </c>
      <c r="Q31">
        <v>9.89</v>
      </c>
      <c r="R31">
        <v>40.770000000000003</v>
      </c>
      <c r="S31">
        <v>25.39</v>
      </c>
      <c r="T31">
        <v>0</v>
      </c>
      <c r="U31">
        <v>402.77</v>
      </c>
      <c r="V31">
        <v>17.11</v>
      </c>
      <c r="W31">
        <v>32.4</v>
      </c>
      <c r="X31">
        <v>142.63</v>
      </c>
      <c r="Y31">
        <v>0</v>
      </c>
      <c r="Z31">
        <v>12.54</v>
      </c>
      <c r="AA31">
        <v>26.98</v>
      </c>
      <c r="AB31">
        <v>38</v>
      </c>
      <c r="AC31">
        <v>18.64</v>
      </c>
      <c r="AD31">
        <v>26.36</v>
      </c>
      <c r="AE31">
        <v>47.54</v>
      </c>
      <c r="AF31">
        <v>17.07</v>
      </c>
      <c r="AG31">
        <v>42.21</v>
      </c>
      <c r="AH31">
        <v>109.3</v>
      </c>
      <c r="AI31">
        <v>15.91</v>
      </c>
      <c r="AJ31">
        <v>0</v>
      </c>
      <c r="AK31">
        <v>51.87</v>
      </c>
      <c r="AL31">
        <v>1.35</v>
      </c>
      <c r="AM31">
        <v>7.6</v>
      </c>
      <c r="AN31">
        <v>0.52</v>
      </c>
      <c r="AO31">
        <v>0</v>
      </c>
      <c r="AP31">
        <v>0</v>
      </c>
      <c r="AQ31">
        <v>57.44</v>
      </c>
      <c r="AR31">
        <v>1.07</v>
      </c>
      <c r="AS31">
        <v>4.1500000000000004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2605.08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657.04</v>
      </c>
      <c r="L32">
        <v>418.05</v>
      </c>
      <c r="M32">
        <v>88.49</v>
      </c>
      <c r="N32">
        <v>114.22</v>
      </c>
      <c r="O32">
        <v>58.36</v>
      </c>
      <c r="P32">
        <v>100.17</v>
      </c>
      <c r="Q32">
        <v>9.89</v>
      </c>
      <c r="R32">
        <v>40.770000000000003</v>
      </c>
      <c r="S32">
        <v>25.39</v>
      </c>
      <c r="T32">
        <v>0</v>
      </c>
      <c r="U32">
        <v>402.77</v>
      </c>
      <c r="V32">
        <v>17.11</v>
      </c>
      <c r="W32">
        <v>32.4</v>
      </c>
      <c r="X32">
        <v>142.63</v>
      </c>
      <c r="Y32">
        <v>0</v>
      </c>
      <c r="Z32">
        <v>12.54</v>
      </c>
      <c r="AA32">
        <v>26.98</v>
      </c>
      <c r="AB32">
        <v>38</v>
      </c>
      <c r="AC32">
        <v>18.64</v>
      </c>
      <c r="AD32">
        <v>26.36</v>
      </c>
      <c r="AE32">
        <v>47.54</v>
      </c>
      <c r="AF32">
        <v>17.07</v>
      </c>
      <c r="AG32">
        <v>42.21</v>
      </c>
      <c r="AH32">
        <v>109.3</v>
      </c>
      <c r="AI32">
        <v>15.91</v>
      </c>
      <c r="AJ32">
        <v>0</v>
      </c>
      <c r="AK32">
        <v>51.87</v>
      </c>
      <c r="AL32">
        <v>1.35</v>
      </c>
      <c r="AM32">
        <v>7.88</v>
      </c>
      <c r="AN32">
        <v>0.52</v>
      </c>
      <c r="AO32">
        <v>0</v>
      </c>
      <c r="AP32">
        <v>0</v>
      </c>
      <c r="AQ32">
        <v>57.44</v>
      </c>
      <c r="AR32">
        <v>1.07</v>
      </c>
      <c r="AS32">
        <v>4.1500000000000004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2605.36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657.04</v>
      </c>
      <c r="L33">
        <v>418.05</v>
      </c>
      <c r="M33">
        <v>88.49</v>
      </c>
      <c r="N33">
        <v>114.22</v>
      </c>
      <c r="O33">
        <v>58.36</v>
      </c>
      <c r="P33">
        <v>100.17</v>
      </c>
      <c r="Q33">
        <v>9.89</v>
      </c>
      <c r="R33">
        <v>40.770000000000003</v>
      </c>
      <c r="S33">
        <v>25.39</v>
      </c>
      <c r="T33">
        <v>0</v>
      </c>
      <c r="U33">
        <v>402.77</v>
      </c>
      <c r="V33">
        <v>17.11</v>
      </c>
      <c r="W33">
        <v>32.4</v>
      </c>
      <c r="X33">
        <v>142.63</v>
      </c>
      <c r="Y33">
        <v>0</v>
      </c>
      <c r="Z33">
        <v>12.54</v>
      </c>
      <c r="AA33">
        <v>26.98</v>
      </c>
      <c r="AB33">
        <v>38</v>
      </c>
      <c r="AC33">
        <v>18.64</v>
      </c>
      <c r="AD33">
        <v>26.36</v>
      </c>
      <c r="AE33">
        <v>47.54</v>
      </c>
      <c r="AF33">
        <v>17.07</v>
      </c>
      <c r="AG33">
        <v>42.21</v>
      </c>
      <c r="AH33">
        <v>109.3</v>
      </c>
      <c r="AI33">
        <v>15.91</v>
      </c>
      <c r="AJ33">
        <v>0</v>
      </c>
      <c r="AK33">
        <v>51.87</v>
      </c>
      <c r="AL33">
        <v>1.35</v>
      </c>
      <c r="AM33">
        <v>7.88</v>
      </c>
      <c r="AN33">
        <v>0.52</v>
      </c>
      <c r="AO33">
        <v>0</v>
      </c>
      <c r="AP33">
        <v>5.54</v>
      </c>
      <c r="AQ33">
        <v>57.44</v>
      </c>
      <c r="AR33">
        <v>25.48</v>
      </c>
      <c r="AS33">
        <v>4.1500000000000004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2635.31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657.04</v>
      </c>
      <c r="L34">
        <v>418.05</v>
      </c>
      <c r="M34">
        <v>88.49</v>
      </c>
      <c r="N34">
        <v>114.22</v>
      </c>
      <c r="O34">
        <v>58.36</v>
      </c>
      <c r="P34">
        <v>100.17</v>
      </c>
      <c r="Q34">
        <v>9.89</v>
      </c>
      <c r="R34">
        <v>40.770000000000003</v>
      </c>
      <c r="S34">
        <v>25.39</v>
      </c>
      <c r="T34">
        <v>0</v>
      </c>
      <c r="U34">
        <v>402.77</v>
      </c>
      <c r="V34">
        <v>17.11</v>
      </c>
      <c r="W34">
        <v>32.4</v>
      </c>
      <c r="X34">
        <v>142.63</v>
      </c>
      <c r="Y34">
        <v>0</v>
      </c>
      <c r="Z34">
        <v>12.54</v>
      </c>
      <c r="AA34">
        <v>26.98</v>
      </c>
      <c r="AB34">
        <v>38</v>
      </c>
      <c r="AC34">
        <v>18.64</v>
      </c>
      <c r="AD34">
        <v>15.24</v>
      </c>
      <c r="AE34">
        <v>47.54</v>
      </c>
      <c r="AF34">
        <v>17.07</v>
      </c>
      <c r="AG34">
        <v>42.21</v>
      </c>
      <c r="AH34">
        <v>109.3</v>
      </c>
      <c r="AI34">
        <v>3.43</v>
      </c>
      <c r="AJ34">
        <v>0</v>
      </c>
      <c r="AK34">
        <v>51.87</v>
      </c>
      <c r="AL34">
        <v>1.35</v>
      </c>
      <c r="AM34">
        <v>7.88</v>
      </c>
      <c r="AN34">
        <v>0.52</v>
      </c>
      <c r="AO34">
        <v>0</v>
      </c>
      <c r="AP34">
        <v>5.54</v>
      </c>
      <c r="AQ34">
        <v>57.44</v>
      </c>
      <c r="AR34">
        <v>25.48</v>
      </c>
      <c r="AS34">
        <v>4.1500000000000004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2611.7099999999996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657.04</v>
      </c>
      <c r="L35">
        <v>418.05</v>
      </c>
      <c r="M35">
        <v>88.49</v>
      </c>
      <c r="N35">
        <v>114.22</v>
      </c>
      <c r="O35">
        <v>58.36</v>
      </c>
      <c r="P35">
        <v>100.17</v>
      </c>
      <c r="Q35">
        <v>9.89</v>
      </c>
      <c r="R35">
        <v>40.770000000000003</v>
      </c>
      <c r="S35">
        <v>25.39</v>
      </c>
      <c r="T35">
        <v>0</v>
      </c>
      <c r="U35">
        <v>402.77</v>
      </c>
      <c r="V35">
        <v>17.11</v>
      </c>
      <c r="W35">
        <v>32.4</v>
      </c>
      <c r="X35">
        <v>142.63</v>
      </c>
      <c r="Y35">
        <v>0</v>
      </c>
      <c r="Z35">
        <v>12.54</v>
      </c>
      <c r="AA35">
        <v>26.98</v>
      </c>
      <c r="AB35">
        <v>38</v>
      </c>
      <c r="AC35">
        <v>18.64</v>
      </c>
      <c r="AD35">
        <v>15.31</v>
      </c>
      <c r="AE35">
        <v>47.54</v>
      </c>
      <c r="AF35">
        <v>17.07</v>
      </c>
      <c r="AG35">
        <v>42.21</v>
      </c>
      <c r="AH35">
        <v>109.3</v>
      </c>
      <c r="AI35">
        <v>0</v>
      </c>
      <c r="AJ35">
        <v>0</v>
      </c>
      <c r="AK35">
        <v>51.87</v>
      </c>
      <c r="AL35">
        <v>1.35</v>
      </c>
      <c r="AM35">
        <v>7.88</v>
      </c>
      <c r="AN35">
        <v>0.52</v>
      </c>
      <c r="AO35">
        <v>0</v>
      </c>
      <c r="AP35">
        <v>5.54</v>
      </c>
      <c r="AQ35">
        <v>57.44</v>
      </c>
      <c r="AR35">
        <v>25.48</v>
      </c>
      <c r="AS35">
        <v>4.1500000000000004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2608.31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657.04</v>
      </c>
      <c r="L36">
        <v>418.05</v>
      </c>
      <c r="M36">
        <v>88.49</v>
      </c>
      <c r="N36">
        <v>114.22</v>
      </c>
      <c r="O36">
        <v>58.36</v>
      </c>
      <c r="P36">
        <v>100.17</v>
      </c>
      <c r="Q36">
        <v>9.89</v>
      </c>
      <c r="R36">
        <v>40.770000000000003</v>
      </c>
      <c r="S36">
        <v>25.39</v>
      </c>
      <c r="T36">
        <v>0</v>
      </c>
      <c r="U36">
        <v>402.77</v>
      </c>
      <c r="V36">
        <v>17.11</v>
      </c>
      <c r="W36">
        <v>32.4</v>
      </c>
      <c r="X36">
        <v>142.63</v>
      </c>
      <c r="Y36">
        <v>0</v>
      </c>
      <c r="Z36">
        <v>2.12</v>
      </c>
      <c r="AA36">
        <v>26.98</v>
      </c>
      <c r="AB36">
        <v>3.21</v>
      </c>
      <c r="AC36">
        <v>1.22</v>
      </c>
      <c r="AD36">
        <v>7.62</v>
      </c>
      <c r="AE36">
        <v>31.7</v>
      </c>
      <c r="AF36">
        <v>17.07</v>
      </c>
      <c r="AG36">
        <v>42.21</v>
      </c>
      <c r="AH36">
        <v>109.3</v>
      </c>
      <c r="AI36">
        <v>0</v>
      </c>
      <c r="AJ36">
        <v>0</v>
      </c>
      <c r="AK36">
        <v>51.87</v>
      </c>
      <c r="AL36">
        <v>1.35</v>
      </c>
      <c r="AM36">
        <v>0</v>
      </c>
      <c r="AN36">
        <v>0.52</v>
      </c>
      <c r="AO36">
        <v>0</v>
      </c>
      <c r="AP36">
        <v>5.54</v>
      </c>
      <c r="AQ36">
        <v>57.44</v>
      </c>
      <c r="AR36">
        <v>25.48</v>
      </c>
      <c r="AS36">
        <v>4.1500000000000004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2514.3099999999995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657.04</v>
      </c>
      <c r="L37">
        <v>418.05</v>
      </c>
      <c r="M37">
        <v>88.49</v>
      </c>
      <c r="N37">
        <v>114.22</v>
      </c>
      <c r="O37">
        <v>58.36</v>
      </c>
      <c r="P37">
        <v>100.17</v>
      </c>
      <c r="Q37">
        <v>9.89</v>
      </c>
      <c r="R37">
        <v>40.770000000000003</v>
      </c>
      <c r="S37">
        <v>25.39</v>
      </c>
      <c r="T37">
        <v>0</v>
      </c>
      <c r="U37">
        <v>402.77</v>
      </c>
      <c r="V37">
        <v>17.11</v>
      </c>
      <c r="W37">
        <v>32.4</v>
      </c>
      <c r="X37">
        <v>142.63</v>
      </c>
      <c r="Y37">
        <v>0</v>
      </c>
      <c r="Z37">
        <v>0</v>
      </c>
      <c r="AA37">
        <v>13.51</v>
      </c>
      <c r="AB37">
        <v>0</v>
      </c>
      <c r="AC37">
        <v>0</v>
      </c>
      <c r="AD37">
        <v>0</v>
      </c>
      <c r="AE37">
        <v>15.85</v>
      </c>
      <c r="AF37">
        <v>17.07</v>
      </c>
      <c r="AG37">
        <v>42.21</v>
      </c>
      <c r="AH37">
        <v>82.97</v>
      </c>
      <c r="AI37">
        <v>0</v>
      </c>
      <c r="AJ37">
        <v>0</v>
      </c>
      <c r="AK37">
        <v>51.87</v>
      </c>
      <c r="AL37">
        <v>1.35</v>
      </c>
      <c r="AM37">
        <v>0</v>
      </c>
      <c r="AN37">
        <v>0.52</v>
      </c>
      <c r="AO37">
        <v>0</v>
      </c>
      <c r="AP37">
        <v>5.54</v>
      </c>
      <c r="AQ37">
        <v>57.44</v>
      </c>
      <c r="AR37">
        <v>3.4</v>
      </c>
      <c r="AS37">
        <v>4.1500000000000004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2422.41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657.04</v>
      </c>
      <c r="L38">
        <v>418.05</v>
      </c>
      <c r="M38">
        <v>88.49</v>
      </c>
      <c r="N38">
        <v>114.22</v>
      </c>
      <c r="O38">
        <v>58.36</v>
      </c>
      <c r="P38">
        <v>100.17</v>
      </c>
      <c r="Q38">
        <v>9.89</v>
      </c>
      <c r="R38">
        <v>40.770000000000003</v>
      </c>
      <c r="S38">
        <v>25.39</v>
      </c>
      <c r="T38">
        <v>0</v>
      </c>
      <c r="U38">
        <v>402.77</v>
      </c>
      <c r="V38">
        <v>17.11</v>
      </c>
      <c r="W38">
        <v>32.4</v>
      </c>
      <c r="X38">
        <v>142.63</v>
      </c>
      <c r="Y38">
        <v>0</v>
      </c>
      <c r="Z38">
        <v>0</v>
      </c>
      <c r="AA38">
        <v>13.51</v>
      </c>
      <c r="AB38">
        <v>0</v>
      </c>
      <c r="AC38">
        <v>0</v>
      </c>
      <c r="AD38">
        <v>0</v>
      </c>
      <c r="AE38">
        <v>15.85</v>
      </c>
      <c r="AF38">
        <v>17.07</v>
      </c>
      <c r="AG38">
        <v>42.21</v>
      </c>
      <c r="AH38">
        <v>60.12</v>
      </c>
      <c r="AI38">
        <v>0</v>
      </c>
      <c r="AJ38">
        <v>0</v>
      </c>
      <c r="AK38">
        <v>51.87</v>
      </c>
      <c r="AL38">
        <v>1.35</v>
      </c>
      <c r="AM38">
        <v>0</v>
      </c>
      <c r="AN38">
        <v>0.52</v>
      </c>
      <c r="AO38">
        <v>0</v>
      </c>
      <c r="AP38">
        <v>5.54</v>
      </c>
      <c r="AQ38">
        <v>57.44</v>
      </c>
      <c r="AR38">
        <v>2.13</v>
      </c>
      <c r="AS38">
        <v>4.1500000000000004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2398.29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657.04</v>
      </c>
      <c r="L39">
        <v>418.05</v>
      </c>
      <c r="M39">
        <v>88.49</v>
      </c>
      <c r="N39">
        <v>114.22</v>
      </c>
      <c r="O39">
        <v>58.36</v>
      </c>
      <c r="P39">
        <v>100.17</v>
      </c>
      <c r="Q39">
        <v>9.89</v>
      </c>
      <c r="R39">
        <v>40.770000000000003</v>
      </c>
      <c r="S39">
        <v>25.39</v>
      </c>
      <c r="T39">
        <v>0</v>
      </c>
      <c r="U39">
        <v>402.77</v>
      </c>
      <c r="V39">
        <v>17.11</v>
      </c>
      <c r="W39">
        <v>32.4</v>
      </c>
      <c r="X39">
        <v>142.63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15.85</v>
      </c>
      <c r="AF39">
        <v>17.07</v>
      </c>
      <c r="AG39">
        <v>42.21</v>
      </c>
      <c r="AH39">
        <v>40.08</v>
      </c>
      <c r="AI39">
        <v>0</v>
      </c>
      <c r="AJ39">
        <v>0</v>
      </c>
      <c r="AK39">
        <v>51.87</v>
      </c>
      <c r="AL39">
        <v>1.35</v>
      </c>
      <c r="AM39">
        <v>0</v>
      </c>
      <c r="AN39">
        <v>0.52</v>
      </c>
      <c r="AO39">
        <v>0</v>
      </c>
      <c r="AP39">
        <v>0.49</v>
      </c>
      <c r="AQ39">
        <v>57.44</v>
      </c>
      <c r="AR39">
        <v>2.13</v>
      </c>
      <c r="AS39">
        <v>4.1500000000000004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2359.6899999999996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657.04</v>
      </c>
      <c r="L40">
        <v>418.05</v>
      </c>
      <c r="M40">
        <v>88.49</v>
      </c>
      <c r="N40">
        <v>114.22</v>
      </c>
      <c r="O40">
        <v>58.36</v>
      </c>
      <c r="P40">
        <v>100.17</v>
      </c>
      <c r="Q40">
        <v>9.89</v>
      </c>
      <c r="R40">
        <v>40.770000000000003</v>
      </c>
      <c r="S40">
        <v>25.39</v>
      </c>
      <c r="T40">
        <v>0</v>
      </c>
      <c r="U40">
        <v>402.77</v>
      </c>
      <c r="V40">
        <v>17.11</v>
      </c>
      <c r="W40">
        <v>32.4</v>
      </c>
      <c r="X40">
        <v>142.63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15.85</v>
      </c>
      <c r="AF40">
        <v>17.07</v>
      </c>
      <c r="AG40">
        <v>42.21</v>
      </c>
      <c r="AH40">
        <v>20.04</v>
      </c>
      <c r="AI40">
        <v>0</v>
      </c>
      <c r="AJ40">
        <v>0</v>
      </c>
      <c r="AK40">
        <v>51.87</v>
      </c>
      <c r="AL40">
        <v>1.35</v>
      </c>
      <c r="AM40">
        <v>0</v>
      </c>
      <c r="AN40">
        <v>0.52</v>
      </c>
      <c r="AO40">
        <v>0</v>
      </c>
      <c r="AP40">
        <v>0.49</v>
      </c>
      <c r="AQ40">
        <v>57.44</v>
      </c>
      <c r="AR40">
        <v>2.13</v>
      </c>
      <c r="AS40">
        <v>4.1500000000000004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2339.6499999999996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657.04</v>
      </c>
      <c r="L41">
        <v>418.05</v>
      </c>
      <c r="M41">
        <v>88.49</v>
      </c>
      <c r="N41">
        <v>114.22</v>
      </c>
      <c r="O41">
        <v>58.36</v>
      </c>
      <c r="P41">
        <v>100.17</v>
      </c>
      <c r="Q41">
        <v>9.89</v>
      </c>
      <c r="R41">
        <v>40.770000000000003</v>
      </c>
      <c r="S41">
        <v>25.39</v>
      </c>
      <c r="T41">
        <v>0</v>
      </c>
      <c r="U41">
        <v>402.77</v>
      </c>
      <c r="V41">
        <v>17.11</v>
      </c>
      <c r="W41">
        <v>32.4</v>
      </c>
      <c r="X41">
        <v>142.63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17.07</v>
      </c>
      <c r="AG41">
        <v>42.21</v>
      </c>
      <c r="AH41">
        <v>0</v>
      </c>
      <c r="AI41">
        <v>0</v>
      </c>
      <c r="AJ41">
        <v>0</v>
      </c>
      <c r="AK41">
        <v>51.87</v>
      </c>
      <c r="AL41">
        <v>1.35</v>
      </c>
      <c r="AM41">
        <v>0</v>
      </c>
      <c r="AN41">
        <v>0.52</v>
      </c>
      <c r="AO41">
        <v>0</v>
      </c>
      <c r="AP41">
        <v>0.49</v>
      </c>
      <c r="AQ41">
        <v>43.09</v>
      </c>
      <c r="AR41">
        <v>2.13</v>
      </c>
      <c r="AS41">
        <v>4.1500000000000004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2289.41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547.61</v>
      </c>
      <c r="L42">
        <v>418.05</v>
      </c>
      <c r="M42">
        <v>88.49</v>
      </c>
      <c r="N42">
        <v>114.22</v>
      </c>
      <c r="O42">
        <v>58.36</v>
      </c>
      <c r="P42">
        <v>100.17</v>
      </c>
      <c r="Q42">
        <v>9.89</v>
      </c>
      <c r="R42">
        <v>40.770000000000003</v>
      </c>
      <c r="S42">
        <v>25.39</v>
      </c>
      <c r="T42">
        <v>0</v>
      </c>
      <c r="U42">
        <v>402.77</v>
      </c>
      <c r="V42">
        <v>17.11</v>
      </c>
      <c r="W42">
        <v>32.4</v>
      </c>
      <c r="X42">
        <v>142.63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17.07</v>
      </c>
      <c r="AG42">
        <v>42.21</v>
      </c>
      <c r="AH42">
        <v>0</v>
      </c>
      <c r="AI42">
        <v>0</v>
      </c>
      <c r="AJ42">
        <v>0</v>
      </c>
      <c r="AK42">
        <v>51.87</v>
      </c>
      <c r="AL42">
        <v>1.35</v>
      </c>
      <c r="AM42">
        <v>0</v>
      </c>
      <c r="AN42">
        <v>0.52</v>
      </c>
      <c r="AO42">
        <v>0</v>
      </c>
      <c r="AP42">
        <v>0.49</v>
      </c>
      <c r="AQ42">
        <v>43.09</v>
      </c>
      <c r="AR42">
        <v>25.48</v>
      </c>
      <c r="AS42">
        <v>10.35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2209.5299999999993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461.45</v>
      </c>
      <c r="L43">
        <v>398.42</v>
      </c>
      <c r="M43">
        <v>88.49</v>
      </c>
      <c r="N43">
        <v>114.22</v>
      </c>
      <c r="O43">
        <v>58.36</v>
      </c>
      <c r="P43">
        <v>100.17</v>
      </c>
      <c r="Q43">
        <v>8.34</v>
      </c>
      <c r="R43">
        <v>36.18</v>
      </c>
      <c r="S43">
        <v>23.31</v>
      </c>
      <c r="T43">
        <v>0</v>
      </c>
      <c r="U43">
        <v>402.77</v>
      </c>
      <c r="V43">
        <v>17.11</v>
      </c>
      <c r="W43">
        <v>32.4</v>
      </c>
      <c r="X43">
        <v>142.63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8.5299999999999994</v>
      </c>
      <c r="AG43">
        <v>42.21</v>
      </c>
      <c r="AH43">
        <v>0</v>
      </c>
      <c r="AI43">
        <v>0</v>
      </c>
      <c r="AJ43">
        <v>0</v>
      </c>
      <c r="AK43">
        <v>51.87</v>
      </c>
      <c r="AL43">
        <v>1.35</v>
      </c>
      <c r="AM43">
        <v>0</v>
      </c>
      <c r="AN43">
        <v>0.52</v>
      </c>
      <c r="AO43">
        <v>0</v>
      </c>
      <c r="AP43">
        <v>0.49</v>
      </c>
      <c r="AQ43">
        <v>43.09</v>
      </c>
      <c r="AR43">
        <v>25.48</v>
      </c>
      <c r="AS43">
        <v>10.35</v>
      </c>
      <c r="AT43">
        <v>18.690000000000001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2086.4299999999994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400.24</v>
      </c>
      <c r="L44">
        <v>398.42</v>
      </c>
      <c r="M44">
        <v>88.49</v>
      </c>
      <c r="N44">
        <v>114.22</v>
      </c>
      <c r="O44">
        <v>58.36</v>
      </c>
      <c r="P44">
        <v>100.17</v>
      </c>
      <c r="Q44">
        <v>8.34</v>
      </c>
      <c r="R44">
        <v>36.18</v>
      </c>
      <c r="S44">
        <v>22.79</v>
      </c>
      <c r="T44">
        <v>0</v>
      </c>
      <c r="U44">
        <v>402.77</v>
      </c>
      <c r="V44">
        <v>16.3</v>
      </c>
      <c r="W44">
        <v>32.4</v>
      </c>
      <c r="X44">
        <v>142.63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8.5299999999999994</v>
      </c>
      <c r="AG44">
        <v>42.21</v>
      </c>
      <c r="AH44">
        <v>0</v>
      </c>
      <c r="AI44">
        <v>0</v>
      </c>
      <c r="AJ44">
        <v>0</v>
      </c>
      <c r="AK44">
        <v>51.87</v>
      </c>
      <c r="AL44">
        <v>1.35</v>
      </c>
      <c r="AM44">
        <v>0</v>
      </c>
      <c r="AN44">
        <v>0.52</v>
      </c>
      <c r="AO44">
        <v>0</v>
      </c>
      <c r="AP44">
        <v>0.49</v>
      </c>
      <c r="AQ44">
        <v>43.09</v>
      </c>
      <c r="AR44">
        <v>25.48</v>
      </c>
      <c r="AS44">
        <v>18.11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2032.1999999999996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361.77</v>
      </c>
      <c r="L45">
        <v>398.42</v>
      </c>
      <c r="M45">
        <v>88.49</v>
      </c>
      <c r="N45">
        <v>114.22</v>
      </c>
      <c r="O45">
        <v>58.36</v>
      </c>
      <c r="P45">
        <v>100.17</v>
      </c>
      <c r="Q45">
        <v>8.34</v>
      </c>
      <c r="R45">
        <v>36.18</v>
      </c>
      <c r="S45">
        <v>22.79</v>
      </c>
      <c r="T45">
        <v>0</v>
      </c>
      <c r="U45">
        <v>402.77</v>
      </c>
      <c r="V45">
        <v>15.65</v>
      </c>
      <c r="W45">
        <v>32.4</v>
      </c>
      <c r="X45">
        <v>142.63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8.5299999999999994</v>
      </c>
      <c r="AG45">
        <v>42.21</v>
      </c>
      <c r="AH45">
        <v>0</v>
      </c>
      <c r="AI45">
        <v>0</v>
      </c>
      <c r="AJ45">
        <v>0</v>
      </c>
      <c r="AK45">
        <v>51.87</v>
      </c>
      <c r="AL45">
        <v>1.35</v>
      </c>
      <c r="AM45">
        <v>0</v>
      </c>
      <c r="AN45">
        <v>0.52</v>
      </c>
      <c r="AO45">
        <v>0</v>
      </c>
      <c r="AP45">
        <v>0.49</v>
      </c>
      <c r="AQ45">
        <v>28.72</v>
      </c>
      <c r="AR45">
        <v>3.18</v>
      </c>
      <c r="AS45">
        <v>18.11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1956.4099999999999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361.77</v>
      </c>
      <c r="L46">
        <v>345.55</v>
      </c>
      <c r="M46">
        <v>88.49</v>
      </c>
      <c r="N46">
        <v>114.22</v>
      </c>
      <c r="O46">
        <v>58.36</v>
      </c>
      <c r="P46">
        <v>100.17</v>
      </c>
      <c r="Q46">
        <v>8.34</v>
      </c>
      <c r="R46">
        <v>36.18</v>
      </c>
      <c r="S46">
        <v>22.79</v>
      </c>
      <c r="T46">
        <v>0</v>
      </c>
      <c r="U46">
        <v>402.77</v>
      </c>
      <c r="V46">
        <v>15.65</v>
      </c>
      <c r="W46">
        <v>32.4</v>
      </c>
      <c r="X46">
        <v>142.63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8.5299999999999994</v>
      </c>
      <c r="AG46">
        <v>42.21</v>
      </c>
      <c r="AH46">
        <v>0</v>
      </c>
      <c r="AI46">
        <v>0</v>
      </c>
      <c r="AJ46">
        <v>0</v>
      </c>
      <c r="AK46">
        <v>51.87</v>
      </c>
      <c r="AL46">
        <v>1.35</v>
      </c>
      <c r="AM46">
        <v>0</v>
      </c>
      <c r="AN46">
        <v>0.52</v>
      </c>
      <c r="AO46">
        <v>0</v>
      </c>
      <c r="AP46">
        <v>0.49</v>
      </c>
      <c r="AQ46">
        <v>28.72</v>
      </c>
      <c r="AR46">
        <v>3.18</v>
      </c>
      <c r="AS46">
        <v>18.11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1903.54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361.77</v>
      </c>
      <c r="L47">
        <v>287.83999999999997</v>
      </c>
      <c r="M47">
        <v>88.49</v>
      </c>
      <c r="N47">
        <v>114.22</v>
      </c>
      <c r="O47">
        <v>58.36</v>
      </c>
      <c r="P47">
        <v>100.17</v>
      </c>
      <c r="Q47">
        <v>6.96</v>
      </c>
      <c r="R47">
        <v>30.56</v>
      </c>
      <c r="S47">
        <v>19.27</v>
      </c>
      <c r="T47">
        <v>0</v>
      </c>
      <c r="U47">
        <v>402.77</v>
      </c>
      <c r="V47">
        <v>15.23</v>
      </c>
      <c r="W47">
        <v>32.4</v>
      </c>
      <c r="X47">
        <v>142.63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8.5299999999999994</v>
      </c>
      <c r="AG47">
        <v>42.21</v>
      </c>
      <c r="AH47">
        <v>0</v>
      </c>
      <c r="AI47">
        <v>0</v>
      </c>
      <c r="AJ47">
        <v>0</v>
      </c>
      <c r="AK47">
        <v>51.87</v>
      </c>
      <c r="AL47">
        <v>1.35</v>
      </c>
      <c r="AM47">
        <v>0</v>
      </c>
      <c r="AN47">
        <v>0.52</v>
      </c>
      <c r="AO47">
        <v>0</v>
      </c>
      <c r="AP47">
        <v>0.49</v>
      </c>
      <c r="AQ47">
        <v>28.72</v>
      </c>
      <c r="AR47">
        <v>3.18</v>
      </c>
      <c r="AS47">
        <v>18.11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1834.8899999999999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361.77</v>
      </c>
      <c r="L48">
        <v>232.05</v>
      </c>
      <c r="M48">
        <v>88.49</v>
      </c>
      <c r="N48">
        <v>114.22</v>
      </c>
      <c r="O48">
        <v>58.36</v>
      </c>
      <c r="P48">
        <v>100.17</v>
      </c>
      <c r="Q48">
        <v>6.96</v>
      </c>
      <c r="R48">
        <v>30.56</v>
      </c>
      <c r="S48">
        <v>19.27</v>
      </c>
      <c r="T48">
        <v>0</v>
      </c>
      <c r="U48">
        <v>402.77</v>
      </c>
      <c r="V48">
        <v>15.23</v>
      </c>
      <c r="W48">
        <v>32.4</v>
      </c>
      <c r="X48">
        <v>142.63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8.5299999999999994</v>
      </c>
      <c r="AG48">
        <v>42.21</v>
      </c>
      <c r="AH48">
        <v>0</v>
      </c>
      <c r="AI48">
        <v>0</v>
      </c>
      <c r="AJ48">
        <v>0</v>
      </c>
      <c r="AK48">
        <v>51.87</v>
      </c>
      <c r="AL48">
        <v>1.35</v>
      </c>
      <c r="AM48">
        <v>0</v>
      </c>
      <c r="AN48">
        <v>0.52</v>
      </c>
      <c r="AO48">
        <v>0</v>
      </c>
      <c r="AP48">
        <v>0.49</v>
      </c>
      <c r="AQ48">
        <v>28.72</v>
      </c>
      <c r="AR48">
        <v>3.18</v>
      </c>
      <c r="AS48">
        <v>4.1500000000000004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1765.14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361.77</v>
      </c>
      <c r="L49">
        <v>229.34</v>
      </c>
      <c r="M49">
        <v>88.49</v>
      </c>
      <c r="N49">
        <v>114.22</v>
      </c>
      <c r="O49">
        <v>58.36</v>
      </c>
      <c r="P49">
        <v>100.17</v>
      </c>
      <c r="Q49">
        <v>5.77</v>
      </c>
      <c r="R49">
        <v>22.5</v>
      </c>
      <c r="S49">
        <v>14.28</v>
      </c>
      <c r="T49">
        <v>0</v>
      </c>
      <c r="U49">
        <v>402.77</v>
      </c>
      <c r="V49">
        <v>14.94</v>
      </c>
      <c r="W49">
        <v>32.4</v>
      </c>
      <c r="X49">
        <v>142.63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8.5299999999999994</v>
      </c>
      <c r="AG49">
        <v>42.21</v>
      </c>
      <c r="AH49">
        <v>0</v>
      </c>
      <c r="AI49">
        <v>0</v>
      </c>
      <c r="AJ49">
        <v>0</v>
      </c>
      <c r="AK49">
        <v>51.87</v>
      </c>
      <c r="AL49">
        <v>1.35</v>
      </c>
      <c r="AM49">
        <v>0</v>
      </c>
      <c r="AN49">
        <v>0.52</v>
      </c>
      <c r="AO49">
        <v>0</v>
      </c>
      <c r="AP49">
        <v>0.49</v>
      </c>
      <c r="AQ49">
        <v>28.72</v>
      </c>
      <c r="AR49">
        <v>1.28</v>
      </c>
      <c r="AS49">
        <v>4.1500000000000004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1745.9500000000003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361.77</v>
      </c>
      <c r="L50">
        <v>229.34</v>
      </c>
      <c r="M50">
        <v>88.49</v>
      </c>
      <c r="N50">
        <v>114.22</v>
      </c>
      <c r="O50">
        <v>58.36</v>
      </c>
      <c r="P50">
        <v>100.17</v>
      </c>
      <c r="Q50">
        <v>5.77</v>
      </c>
      <c r="R50">
        <v>22.5</v>
      </c>
      <c r="S50">
        <v>14.28</v>
      </c>
      <c r="T50">
        <v>0</v>
      </c>
      <c r="U50">
        <v>402.77</v>
      </c>
      <c r="V50">
        <v>14.94</v>
      </c>
      <c r="W50">
        <v>32.4</v>
      </c>
      <c r="X50">
        <v>142.63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8.5299999999999994</v>
      </c>
      <c r="AG50">
        <v>42.21</v>
      </c>
      <c r="AH50">
        <v>0</v>
      </c>
      <c r="AI50">
        <v>0</v>
      </c>
      <c r="AJ50">
        <v>0</v>
      </c>
      <c r="AK50">
        <v>51.87</v>
      </c>
      <c r="AL50">
        <v>1.35</v>
      </c>
      <c r="AM50">
        <v>0</v>
      </c>
      <c r="AN50">
        <v>0.52</v>
      </c>
      <c r="AO50">
        <v>0</v>
      </c>
      <c r="AP50">
        <v>0.49</v>
      </c>
      <c r="AQ50">
        <v>28.72</v>
      </c>
      <c r="AR50">
        <v>1.28</v>
      </c>
      <c r="AS50">
        <v>4.1500000000000004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1746.0000000000002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361.77</v>
      </c>
      <c r="L51">
        <v>229.34</v>
      </c>
      <c r="M51">
        <v>88.49</v>
      </c>
      <c r="N51">
        <v>114.22</v>
      </c>
      <c r="O51">
        <v>58.36</v>
      </c>
      <c r="P51">
        <v>100.17</v>
      </c>
      <c r="Q51">
        <v>5.77</v>
      </c>
      <c r="R51">
        <v>22.5</v>
      </c>
      <c r="S51">
        <v>14.28</v>
      </c>
      <c r="T51">
        <v>0</v>
      </c>
      <c r="U51">
        <v>402.77</v>
      </c>
      <c r="V51">
        <v>13.47</v>
      </c>
      <c r="W51">
        <v>28.98</v>
      </c>
      <c r="X51">
        <v>142.63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8.5299999999999994</v>
      </c>
      <c r="AG51">
        <v>42.21</v>
      </c>
      <c r="AH51">
        <v>0</v>
      </c>
      <c r="AI51">
        <v>0</v>
      </c>
      <c r="AJ51">
        <v>0</v>
      </c>
      <c r="AK51">
        <v>51.87</v>
      </c>
      <c r="AL51">
        <v>1.35</v>
      </c>
      <c r="AM51">
        <v>0</v>
      </c>
      <c r="AN51">
        <v>0.52</v>
      </c>
      <c r="AO51">
        <v>0</v>
      </c>
      <c r="AP51">
        <v>0.49</v>
      </c>
      <c r="AQ51">
        <v>28.6</v>
      </c>
      <c r="AR51">
        <v>1.28</v>
      </c>
      <c r="AS51">
        <v>4.1500000000000004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1740.9899999999998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361.77</v>
      </c>
      <c r="L52">
        <v>229.34</v>
      </c>
      <c r="M52">
        <v>88.49</v>
      </c>
      <c r="N52">
        <v>114.22</v>
      </c>
      <c r="O52">
        <v>58.36</v>
      </c>
      <c r="P52">
        <v>100.17</v>
      </c>
      <c r="Q52">
        <v>5.77</v>
      </c>
      <c r="R52">
        <v>22.5</v>
      </c>
      <c r="S52">
        <v>14.28</v>
      </c>
      <c r="T52">
        <v>0</v>
      </c>
      <c r="U52">
        <v>402.77</v>
      </c>
      <c r="V52">
        <v>13.47</v>
      </c>
      <c r="W52">
        <v>28.98</v>
      </c>
      <c r="X52">
        <v>142.63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8.5299999999999994</v>
      </c>
      <c r="AG52">
        <v>42.21</v>
      </c>
      <c r="AH52">
        <v>0</v>
      </c>
      <c r="AI52">
        <v>0</v>
      </c>
      <c r="AJ52">
        <v>0</v>
      </c>
      <c r="AK52">
        <v>51.87</v>
      </c>
      <c r="AL52">
        <v>1.35</v>
      </c>
      <c r="AM52">
        <v>0</v>
      </c>
      <c r="AN52">
        <v>0.52</v>
      </c>
      <c r="AO52">
        <v>0</v>
      </c>
      <c r="AP52">
        <v>0.49</v>
      </c>
      <c r="AQ52">
        <v>14.3</v>
      </c>
      <c r="AR52">
        <v>1.28</v>
      </c>
      <c r="AS52">
        <v>4.1500000000000004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1726.6899999999998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361.77</v>
      </c>
      <c r="L53">
        <v>229.34</v>
      </c>
      <c r="M53">
        <v>88.49</v>
      </c>
      <c r="N53">
        <v>114.22</v>
      </c>
      <c r="O53">
        <v>58.36</v>
      </c>
      <c r="P53">
        <v>100.17</v>
      </c>
      <c r="Q53">
        <v>5.77</v>
      </c>
      <c r="R53">
        <v>22.5</v>
      </c>
      <c r="S53">
        <v>14.28</v>
      </c>
      <c r="T53">
        <v>0</v>
      </c>
      <c r="U53">
        <v>402.77</v>
      </c>
      <c r="V53">
        <v>11</v>
      </c>
      <c r="W53">
        <v>28.98</v>
      </c>
      <c r="X53">
        <v>142.63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8.5299999999999994</v>
      </c>
      <c r="AG53">
        <v>42.21</v>
      </c>
      <c r="AH53">
        <v>0</v>
      </c>
      <c r="AI53">
        <v>0</v>
      </c>
      <c r="AJ53">
        <v>0</v>
      </c>
      <c r="AK53">
        <v>51.87</v>
      </c>
      <c r="AL53">
        <v>1.35</v>
      </c>
      <c r="AM53">
        <v>0</v>
      </c>
      <c r="AN53">
        <v>0.6</v>
      </c>
      <c r="AO53">
        <v>0</v>
      </c>
      <c r="AP53">
        <v>0.49</v>
      </c>
      <c r="AQ53">
        <v>14.3</v>
      </c>
      <c r="AR53">
        <v>1.28</v>
      </c>
      <c r="AS53">
        <v>4.1500000000000004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1724.3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361.77</v>
      </c>
      <c r="L54">
        <v>229.34</v>
      </c>
      <c r="M54">
        <v>88.49</v>
      </c>
      <c r="N54">
        <v>114.22</v>
      </c>
      <c r="O54">
        <v>58.36</v>
      </c>
      <c r="P54">
        <v>100.17</v>
      </c>
      <c r="Q54">
        <v>5.77</v>
      </c>
      <c r="R54">
        <v>22.5</v>
      </c>
      <c r="S54">
        <v>14.28</v>
      </c>
      <c r="T54">
        <v>0</v>
      </c>
      <c r="U54">
        <v>402.77</v>
      </c>
      <c r="V54">
        <v>11</v>
      </c>
      <c r="W54">
        <v>28.98</v>
      </c>
      <c r="X54">
        <v>142.63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8.5299999999999994</v>
      </c>
      <c r="AG54">
        <v>42.21</v>
      </c>
      <c r="AH54">
        <v>0</v>
      </c>
      <c r="AI54">
        <v>0</v>
      </c>
      <c r="AJ54">
        <v>0</v>
      </c>
      <c r="AK54">
        <v>51.87</v>
      </c>
      <c r="AL54">
        <v>1.35</v>
      </c>
      <c r="AM54">
        <v>0</v>
      </c>
      <c r="AN54">
        <v>0.6</v>
      </c>
      <c r="AO54">
        <v>0</v>
      </c>
      <c r="AP54">
        <v>0.49</v>
      </c>
      <c r="AQ54">
        <v>0</v>
      </c>
      <c r="AR54">
        <v>1.28</v>
      </c>
      <c r="AS54">
        <v>4.1500000000000004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1710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361.77</v>
      </c>
      <c r="L55">
        <v>229.34</v>
      </c>
      <c r="M55">
        <v>88.49</v>
      </c>
      <c r="N55">
        <v>114.22</v>
      </c>
      <c r="O55">
        <v>58.36</v>
      </c>
      <c r="P55">
        <v>100.17</v>
      </c>
      <c r="Q55">
        <v>5.77</v>
      </c>
      <c r="R55">
        <v>22.5</v>
      </c>
      <c r="S55">
        <v>14.28</v>
      </c>
      <c r="T55">
        <v>0</v>
      </c>
      <c r="U55">
        <v>402.77</v>
      </c>
      <c r="V55">
        <v>11</v>
      </c>
      <c r="W55">
        <v>21.26</v>
      </c>
      <c r="X55">
        <v>120.78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8.5299999999999994</v>
      </c>
      <c r="AG55">
        <v>42.21</v>
      </c>
      <c r="AH55">
        <v>0</v>
      </c>
      <c r="AI55">
        <v>0</v>
      </c>
      <c r="AJ55">
        <v>0</v>
      </c>
      <c r="AK55">
        <v>51.87</v>
      </c>
      <c r="AL55">
        <v>1.35</v>
      </c>
      <c r="AM55">
        <v>0</v>
      </c>
      <c r="AN55">
        <v>0.6</v>
      </c>
      <c r="AO55">
        <v>0</v>
      </c>
      <c r="AP55">
        <v>0.49</v>
      </c>
      <c r="AQ55">
        <v>0</v>
      </c>
      <c r="AR55">
        <v>1.28</v>
      </c>
      <c r="AS55">
        <v>4.1500000000000004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1680.4299999999998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361.77</v>
      </c>
      <c r="L56">
        <v>229.34</v>
      </c>
      <c r="M56">
        <v>88.49</v>
      </c>
      <c r="N56">
        <v>114.22</v>
      </c>
      <c r="O56">
        <v>58.36</v>
      </c>
      <c r="P56">
        <v>100.17</v>
      </c>
      <c r="Q56">
        <v>5.77</v>
      </c>
      <c r="R56">
        <v>22.5</v>
      </c>
      <c r="S56">
        <v>14.28</v>
      </c>
      <c r="T56">
        <v>0</v>
      </c>
      <c r="U56">
        <v>402.77</v>
      </c>
      <c r="V56">
        <v>11</v>
      </c>
      <c r="W56">
        <v>20.010000000000002</v>
      </c>
      <c r="X56">
        <v>94.9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8.5299999999999994</v>
      </c>
      <c r="AG56">
        <v>42.21</v>
      </c>
      <c r="AH56">
        <v>0</v>
      </c>
      <c r="AI56">
        <v>0</v>
      </c>
      <c r="AJ56">
        <v>0</v>
      </c>
      <c r="AK56">
        <v>51.87</v>
      </c>
      <c r="AL56">
        <v>1.35</v>
      </c>
      <c r="AM56">
        <v>0</v>
      </c>
      <c r="AN56">
        <v>0.6</v>
      </c>
      <c r="AO56">
        <v>0</v>
      </c>
      <c r="AP56">
        <v>0.49</v>
      </c>
      <c r="AQ56">
        <v>0</v>
      </c>
      <c r="AR56">
        <v>1.28</v>
      </c>
      <c r="AS56">
        <v>4.1500000000000004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1653.3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361.77</v>
      </c>
      <c r="L57">
        <v>229.34</v>
      </c>
      <c r="M57">
        <v>88.49</v>
      </c>
      <c r="N57">
        <v>114.22</v>
      </c>
      <c r="O57">
        <v>58.36</v>
      </c>
      <c r="P57">
        <v>100.17</v>
      </c>
      <c r="Q57">
        <v>5.77</v>
      </c>
      <c r="R57">
        <v>22.5</v>
      </c>
      <c r="S57">
        <v>14.28</v>
      </c>
      <c r="T57">
        <v>0</v>
      </c>
      <c r="U57">
        <v>402.77</v>
      </c>
      <c r="V57">
        <v>11</v>
      </c>
      <c r="W57">
        <v>20.010000000000002</v>
      </c>
      <c r="X57">
        <v>94.9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8.5299999999999994</v>
      </c>
      <c r="AG57">
        <v>42.21</v>
      </c>
      <c r="AH57">
        <v>0</v>
      </c>
      <c r="AI57">
        <v>0</v>
      </c>
      <c r="AJ57">
        <v>0</v>
      </c>
      <c r="AK57">
        <v>51.87</v>
      </c>
      <c r="AL57">
        <v>1.35</v>
      </c>
      <c r="AM57">
        <v>0</v>
      </c>
      <c r="AN57">
        <v>0.6</v>
      </c>
      <c r="AO57">
        <v>0</v>
      </c>
      <c r="AP57">
        <v>0.49</v>
      </c>
      <c r="AQ57">
        <v>0</v>
      </c>
      <c r="AR57">
        <v>1.28</v>
      </c>
      <c r="AS57">
        <v>4.1500000000000004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1653.3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361.77</v>
      </c>
      <c r="L58">
        <v>229.34</v>
      </c>
      <c r="M58">
        <v>88.49</v>
      </c>
      <c r="N58">
        <v>114.22</v>
      </c>
      <c r="O58">
        <v>58.36</v>
      </c>
      <c r="P58">
        <v>100.17</v>
      </c>
      <c r="Q58">
        <v>5.77</v>
      </c>
      <c r="R58">
        <v>22.5</v>
      </c>
      <c r="S58">
        <v>14.28</v>
      </c>
      <c r="T58">
        <v>0</v>
      </c>
      <c r="U58">
        <v>402.77</v>
      </c>
      <c r="V58">
        <v>11</v>
      </c>
      <c r="W58">
        <v>20.010000000000002</v>
      </c>
      <c r="X58">
        <v>94.9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8.5299999999999994</v>
      </c>
      <c r="AG58">
        <v>42.21</v>
      </c>
      <c r="AH58">
        <v>0</v>
      </c>
      <c r="AI58">
        <v>0</v>
      </c>
      <c r="AJ58">
        <v>0</v>
      </c>
      <c r="AK58">
        <v>51.87</v>
      </c>
      <c r="AL58">
        <v>1.35</v>
      </c>
      <c r="AM58">
        <v>0</v>
      </c>
      <c r="AN58">
        <v>0.6</v>
      </c>
      <c r="AO58">
        <v>0</v>
      </c>
      <c r="AP58">
        <v>0.49</v>
      </c>
      <c r="AQ58">
        <v>0</v>
      </c>
      <c r="AR58">
        <v>1.28</v>
      </c>
      <c r="AS58">
        <v>4.1500000000000004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1653.3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361.77</v>
      </c>
      <c r="L59">
        <v>229.34</v>
      </c>
      <c r="M59">
        <v>88.49</v>
      </c>
      <c r="N59">
        <v>114.22</v>
      </c>
      <c r="O59">
        <v>58.36</v>
      </c>
      <c r="P59">
        <v>100.17</v>
      </c>
      <c r="Q59">
        <v>5.77</v>
      </c>
      <c r="R59">
        <v>22.5</v>
      </c>
      <c r="S59">
        <v>14.28</v>
      </c>
      <c r="T59">
        <v>0</v>
      </c>
      <c r="U59">
        <v>402.77</v>
      </c>
      <c r="V59">
        <v>11</v>
      </c>
      <c r="W59">
        <v>20.010000000000002</v>
      </c>
      <c r="X59">
        <v>114.62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8.5299999999999994</v>
      </c>
      <c r="AG59">
        <v>42.21</v>
      </c>
      <c r="AH59">
        <v>0</v>
      </c>
      <c r="AI59">
        <v>0</v>
      </c>
      <c r="AJ59">
        <v>0</v>
      </c>
      <c r="AK59">
        <v>51.87</v>
      </c>
      <c r="AL59">
        <v>1.35</v>
      </c>
      <c r="AM59">
        <v>0</v>
      </c>
      <c r="AN59">
        <v>0.6</v>
      </c>
      <c r="AO59">
        <v>0</v>
      </c>
      <c r="AP59">
        <v>0.49</v>
      </c>
      <c r="AQ59">
        <v>12.12</v>
      </c>
      <c r="AR59">
        <v>1.28</v>
      </c>
      <c r="AS59">
        <v>4.1500000000000004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1685.1399999999999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361.77</v>
      </c>
      <c r="L60">
        <v>229.34</v>
      </c>
      <c r="M60">
        <v>88.49</v>
      </c>
      <c r="N60">
        <v>114.22</v>
      </c>
      <c r="O60">
        <v>58.36</v>
      </c>
      <c r="P60">
        <v>100.17</v>
      </c>
      <c r="Q60">
        <v>5.77</v>
      </c>
      <c r="R60">
        <v>22.5</v>
      </c>
      <c r="S60">
        <v>14.28</v>
      </c>
      <c r="T60">
        <v>0</v>
      </c>
      <c r="U60">
        <v>402.77</v>
      </c>
      <c r="V60">
        <v>11</v>
      </c>
      <c r="W60">
        <v>20.010000000000002</v>
      </c>
      <c r="X60">
        <v>114.62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8.5299999999999994</v>
      </c>
      <c r="AG60">
        <v>42.21</v>
      </c>
      <c r="AH60">
        <v>0</v>
      </c>
      <c r="AI60">
        <v>0</v>
      </c>
      <c r="AJ60">
        <v>0</v>
      </c>
      <c r="AK60">
        <v>51.87</v>
      </c>
      <c r="AL60">
        <v>1.35</v>
      </c>
      <c r="AM60">
        <v>0</v>
      </c>
      <c r="AN60">
        <v>0.6</v>
      </c>
      <c r="AO60">
        <v>0</v>
      </c>
      <c r="AP60">
        <v>0.49</v>
      </c>
      <c r="AQ60">
        <v>13.7</v>
      </c>
      <c r="AR60">
        <v>1.28</v>
      </c>
      <c r="AS60">
        <v>4.1500000000000004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1686.72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361.77</v>
      </c>
      <c r="L61">
        <v>229.34</v>
      </c>
      <c r="M61">
        <v>88.49</v>
      </c>
      <c r="N61">
        <v>114.22</v>
      </c>
      <c r="O61">
        <v>58.36</v>
      </c>
      <c r="P61">
        <v>100.17</v>
      </c>
      <c r="Q61">
        <v>5.77</v>
      </c>
      <c r="R61">
        <v>22.5</v>
      </c>
      <c r="S61">
        <v>14.28</v>
      </c>
      <c r="T61">
        <v>0</v>
      </c>
      <c r="U61">
        <v>402.77</v>
      </c>
      <c r="V61">
        <v>11</v>
      </c>
      <c r="W61">
        <v>20.010000000000002</v>
      </c>
      <c r="X61">
        <v>114.62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8.5299999999999994</v>
      </c>
      <c r="AG61">
        <v>42.21</v>
      </c>
      <c r="AH61">
        <v>0</v>
      </c>
      <c r="AI61">
        <v>0</v>
      </c>
      <c r="AJ61">
        <v>0</v>
      </c>
      <c r="AK61">
        <v>51.87</v>
      </c>
      <c r="AL61">
        <v>4.47</v>
      </c>
      <c r="AM61">
        <v>0</v>
      </c>
      <c r="AN61">
        <v>0.6</v>
      </c>
      <c r="AO61">
        <v>0</v>
      </c>
      <c r="AP61">
        <v>0.49</v>
      </c>
      <c r="AQ61">
        <v>28.6</v>
      </c>
      <c r="AR61">
        <v>1.28</v>
      </c>
      <c r="AS61">
        <v>4.1500000000000004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1704.74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361.77</v>
      </c>
      <c r="L62">
        <v>229.34</v>
      </c>
      <c r="M62">
        <v>88.49</v>
      </c>
      <c r="N62">
        <v>114.22</v>
      </c>
      <c r="O62">
        <v>58.36</v>
      </c>
      <c r="P62">
        <v>100.17</v>
      </c>
      <c r="Q62">
        <v>5.77</v>
      </c>
      <c r="R62">
        <v>22.5</v>
      </c>
      <c r="S62">
        <v>14.28</v>
      </c>
      <c r="T62">
        <v>0</v>
      </c>
      <c r="U62">
        <v>402.77</v>
      </c>
      <c r="V62">
        <v>11</v>
      </c>
      <c r="W62">
        <v>20.010000000000002</v>
      </c>
      <c r="X62">
        <v>114.62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8.5299999999999994</v>
      </c>
      <c r="AG62">
        <v>42.21</v>
      </c>
      <c r="AH62">
        <v>0</v>
      </c>
      <c r="AI62">
        <v>0</v>
      </c>
      <c r="AJ62">
        <v>0</v>
      </c>
      <c r="AK62">
        <v>51.87</v>
      </c>
      <c r="AL62">
        <v>26.82</v>
      </c>
      <c r="AM62">
        <v>0</v>
      </c>
      <c r="AN62">
        <v>0.6</v>
      </c>
      <c r="AO62">
        <v>0</v>
      </c>
      <c r="AP62">
        <v>0.49</v>
      </c>
      <c r="AQ62">
        <v>28.6</v>
      </c>
      <c r="AR62">
        <v>1.28</v>
      </c>
      <c r="AS62">
        <v>4.1500000000000004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1727.09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361.77</v>
      </c>
      <c r="L63">
        <v>229.34</v>
      </c>
      <c r="M63">
        <v>88.49</v>
      </c>
      <c r="N63">
        <v>114.22</v>
      </c>
      <c r="O63">
        <v>58.36</v>
      </c>
      <c r="P63">
        <v>100.17</v>
      </c>
      <c r="Q63">
        <v>5.77</v>
      </c>
      <c r="R63">
        <v>22.5</v>
      </c>
      <c r="S63">
        <v>14.28</v>
      </c>
      <c r="T63">
        <v>0</v>
      </c>
      <c r="U63">
        <v>402.77</v>
      </c>
      <c r="V63">
        <v>11</v>
      </c>
      <c r="W63">
        <v>20.010000000000002</v>
      </c>
      <c r="X63">
        <v>114.62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8.5299999999999994</v>
      </c>
      <c r="AG63">
        <v>42.21</v>
      </c>
      <c r="AH63">
        <v>0</v>
      </c>
      <c r="AI63">
        <v>0</v>
      </c>
      <c r="AJ63">
        <v>0</v>
      </c>
      <c r="AK63">
        <v>51.87</v>
      </c>
      <c r="AL63">
        <v>26.82</v>
      </c>
      <c r="AM63">
        <v>0</v>
      </c>
      <c r="AN63">
        <v>0.54</v>
      </c>
      <c r="AO63">
        <v>0</v>
      </c>
      <c r="AP63">
        <v>0.49</v>
      </c>
      <c r="AQ63">
        <v>28.6</v>
      </c>
      <c r="AR63">
        <v>1.28</v>
      </c>
      <c r="AS63">
        <v>4.1500000000000004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1727.03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361.77</v>
      </c>
      <c r="L64">
        <v>229.34</v>
      </c>
      <c r="M64">
        <v>88.49</v>
      </c>
      <c r="N64">
        <v>114.22</v>
      </c>
      <c r="O64">
        <v>58.36</v>
      </c>
      <c r="P64">
        <v>100.17</v>
      </c>
      <c r="Q64">
        <v>5.77</v>
      </c>
      <c r="R64">
        <v>22.5</v>
      </c>
      <c r="S64">
        <v>14.28</v>
      </c>
      <c r="T64">
        <v>0</v>
      </c>
      <c r="U64">
        <v>402.77</v>
      </c>
      <c r="V64">
        <v>11</v>
      </c>
      <c r="W64">
        <v>20.010000000000002</v>
      </c>
      <c r="X64">
        <v>114.62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8.5299999999999994</v>
      </c>
      <c r="AG64">
        <v>42.21</v>
      </c>
      <c r="AH64">
        <v>0</v>
      </c>
      <c r="AI64">
        <v>0</v>
      </c>
      <c r="AJ64">
        <v>0</v>
      </c>
      <c r="AK64">
        <v>51.87</v>
      </c>
      <c r="AL64">
        <v>26.82</v>
      </c>
      <c r="AM64">
        <v>0</v>
      </c>
      <c r="AN64">
        <v>0.54</v>
      </c>
      <c r="AO64">
        <v>0</v>
      </c>
      <c r="AP64">
        <v>0.49</v>
      </c>
      <c r="AQ64">
        <v>28.6</v>
      </c>
      <c r="AR64">
        <v>1.28</v>
      </c>
      <c r="AS64">
        <v>4.1500000000000004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1727.03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361.77</v>
      </c>
      <c r="L65">
        <v>229.34</v>
      </c>
      <c r="M65">
        <v>88.49</v>
      </c>
      <c r="N65">
        <v>114.22</v>
      </c>
      <c r="O65">
        <v>58.36</v>
      </c>
      <c r="P65">
        <v>100.17</v>
      </c>
      <c r="Q65">
        <v>5.77</v>
      </c>
      <c r="R65">
        <v>22.5</v>
      </c>
      <c r="S65">
        <v>14.28</v>
      </c>
      <c r="T65">
        <v>0</v>
      </c>
      <c r="U65">
        <v>402.77</v>
      </c>
      <c r="V65">
        <v>11</v>
      </c>
      <c r="W65">
        <v>20.010000000000002</v>
      </c>
      <c r="X65">
        <v>94.9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8.5299999999999994</v>
      </c>
      <c r="AG65">
        <v>42.21</v>
      </c>
      <c r="AH65">
        <v>0</v>
      </c>
      <c r="AI65">
        <v>0</v>
      </c>
      <c r="AJ65">
        <v>0</v>
      </c>
      <c r="AK65">
        <v>51.87</v>
      </c>
      <c r="AL65">
        <v>26.82</v>
      </c>
      <c r="AM65">
        <v>0</v>
      </c>
      <c r="AN65">
        <v>0.54</v>
      </c>
      <c r="AO65">
        <v>0</v>
      </c>
      <c r="AP65">
        <v>0.24</v>
      </c>
      <c r="AQ65">
        <v>42.91</v>
      </c>
      <c r="AR65">
        <v>1.28</v>
      </c>
      <c r="AS65">
        <v>4.1500000000000004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1721.3700000000001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361.77</v>
      </c>
      <c r="L66">
        <v>229.34</v>
      </c>
      <c r="M66">
        <v>88.49</v>
      </c>
      <c r="N66">
        <v>114.22</v>
      </c>
      <c r="O66">
        <v>58.36</v>
      </c>
      <c r="P66">
        <v>100.17</v>
      </c>
      <c r="Q66">
        <v>5.77</v>
      </c>
      <c r="R66">
        <v>22.5</v>
      </c>
      <c r="S66">
        <v>14.28</v>
      </c>
      <c r="T66">
        <v>0</v>
      </c>
      <c r="U66">
        <v>402.77</v>
      </c>
      <c r="V66">
        <v>11</v>
      </c>
      <c r="W66">
        <v>20.010000000000002</v>
      </c>
      <c r="X66">
        <v>94.9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8.5299999999999994</v>
      </c>
      <c r="AG66">
        <v>42.21</v>
      </c>
      <c r="AH66">
        <v>0</v>
      </c>
      <c r="AI66">
        <v>0</v>
      </c>
      <c r="AJ66">
        <v>0</v>
      </c>
      <c r="AK66">
        <v>51.87</v>
      </c>
      <c r="AL66">
        <v>26.82</v>
      </c>
      <c r="AM66">
        <v>0</v>
      </c>
      <c r="AN66">
        <v>0.54</v>
      </c>
      <c r="AO66">
        <v>0</v>
      </c>
      <c r="AP66">
        <v>0.24</v>
      </c>
      <c r="AQ66">
        <v>42.91</v>
      </c>
      <c r="AR66">
        <v>1.28</v>
      </c>
      <c r="AS66">
        <v>4.1500000000000004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1721.3700000000001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361.77</v>
      </c>
      <c r="L67">
        <v>229.34</v>
      </c>
      <c r="M67">
        <v>88.49</v>
      </c>
      <c r="N67">
        <v>114.22</v>
      </c>
      <c r="O67">
        <v>58.36</v>
      </c>
      <c r="P67">
        <v>100.17</v>
      </c>
      <c r="Q67">
        <v>5.77</v>
      </c>
      <c r="R67">
        <v>22.5</v>
      </c>
      <c r="S67">
        <v>14.28</v>
      </c>
      <c r="T67">
        <v>0</v>
      </c>
      <c r="U67">
        <v>402.77</v>
      </c>
      <c r="V67">
        <v>11</v>
      </c>
      <c r="W67">
        <v>23.43</v>
      </c>
      <c r="X67">
        <v>94.9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8.5299999999999994</v>
      </c>
      <c r="AG67">
        <v>42.21</v>
      </c>
      <c r="AH67">
        <v>0</v>
      </c>
      <c r="AI67">
        <v>0</v>
      </c>
      <c r="AJ67">
        <v>0</v>
      </c>
      <c r="AK67">
        <v>51.87</v>
      </c>
      <c r="AL67">
        <v>26.82</v>
      </c>
      <c r="AM67">
        <v>0</v>
      </c>
      <c r="AN67">
        <v>0.54</v>
      </c>
      <c r="AO67">
        <v>0</v>
      </c>
      <c r="AP67">
        <v>0.24</v>
      </c>
      <c r="AQ67">
        <v>42.91</v>
      </c>
      <c r="AR67">
        <v>1.28</v>
      </c>
      <c r="AS67">
        <v>4.1500000000000004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1724.7900000000002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361.77</v>
      </c>
      <c r="L68">
        <v>229.34</v>
      </c>
      <c r="M68">
        <v>88.49</v>
      </c>
      <c r="N68">
        <v>114.22</v>
      </c>
      <c r="O68">
        <v>58.36</v>
      </c>
      <c r="P68">
        <v>100.17</v>
      </c>
      <c r="Q68">
        <v>5.77</v>
      </c>
      <c r="R68">
        <v>22.5</v>
      </c>
      <c r="S68">
        <v>14.28</v>
      </c>
      <c r="T68">
        <v>0</v>
      </c>
      <c r="U68">
        <v>402.77</v>
      </c>
      <c r="V68">
        <v>11</v>
      </c>
      <c r="W68">
        <v>23.43</v>
      </c>
      <c r="X68">
        <v>94.9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8.5299999999999994</v>
      </c>
      <c r="AG68">
        <v>42.21</v>
      </c>
      <c r="AH68">
        <v>0</v>
      </c>
      <c r="AI68">
        <v>0</v>
      </c>
      <c r="AJ68">
        <v>0</v>
      </c>
      <c r="AK68">
        <v>51.87</v>
      </c>
      <c r="AL68">
        <v>4.47</v>
      </c>
      <c r="AM68">
        <v>0</v>
      </c>
      <c r="AN68">
        <v>0.54</v>
      </c>
      <c r="AO68">
        <v>0</v>
      </c>
      <c r="AP68">
        <v>0.24</v>
      </c>
      <c r="AQ68">
        <v>42.91</v>
      </c>
      <c r="AR68">
        <v>1.28</v>
      </c>
      <c r="AS68">
        <v>4.1500000000000004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1702.4400000000003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361.77</v>
      </c>
      <c r="L69">
        <v>229.34</v>
      </c>
      <c r="M69">
        <v>88.49</v>
      </c>
      <c r="N69">
        <v>114.22</v>
      </c>
      <c r="O69">
        <v>65.25</v>
      </c>
      <c r="P69">
        <v>100.17</v>
      </c>
      <c r="Q69">
        <v>5.77</v>
      </c>
      <c r="R69">
        <v>22.5</v>
      </c>
      <c r="S69">
        <v>14.28</v>
      </c>
      <c r="T69">
        <v>0</v>
      </c>
      <c r="U69">
        <v>402.77</v>
      </c>
      <c r="V69">
        <v>11</v>
      </c>
      <c r="W69">
        <v>29.96</v>
      </c>
      <c r="X69">
        <v>116.91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15.85</v>
      </c>
      <c r="AF69">
        <v>8.5299999999999994</v>
      </c>
      <c r="AG69">
        <v>42.21</v>
      </c>
      <c r="AH69">
        <v>20.04</v>
      </c>
      <c r="AI69">
        <v>0</v>
      </c>
      <c r="AJ69">
        <v>0</v>
      </c>
      <c r="AK69">
        <v>51.87</v>
      </c>
      <c r="AL69">
        <v>1.35</v>
      </c>
      <c r="AM69">
        <v>0</v>
      </c>
      <c r="AN69">
        <v>0.54</v>
      </c>
      <c r="AO69">
        <v>0</v>
      </c>
      <c r="AP69">
        <v>0.24</v>
      </c>
      <c r="AQ69">
        <v>42.91</v>
      </c>
      <c r="AR69">
        <v>1.28</v>
      </c>
      <c r="AS69">
        <v>4.1500000000000004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1770.6399999999999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361.77</v>
      </c>
      <c r="L70">
        <v>229.34</v>
      </c>
      <c r="M70">
        <v>88.49</v>
      </c>
      <c r="N70">
        <v>114.22</v>
      </c>
      <c r="O70">
        <v>74.13</v>
      </c>
      <c r="P70">
        <v>100.17</v>
      </c>
      <c r="Q70">
        <v>5.77</v>
      </c>
      <c r="R70">
        <v>22.5</v>
      </c>
      <c r="S70">
        <v>14.28</v>
      </c>
      <c r="T70">
        <v>0</v>
      </c>
      <c r="U70">
        <v>402.77</v>
      </c>
      <c r="V70">
        <v>11</v>
      </c>
      <c r="W70">
        <v>32.4</v>
      </c>
      <c r="X70">
        <v>142.58000000000001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15.85</v>
      </c>
      <c r="AF70">
        <v>8.5299999999999994</v>
      </c>
      <c r="AG70">
        <v>42.21</v>
      </c>
      <c r="AH70">
        <v>40.08</v>
      </c>
      <c r="AI70">
        <v>0</v>
      </c>
      <c r="AJ70">
        <v>0</v>
      </c>
      <c r="AK70">
        <v>51.87</v>
      </c>
      <c r="AL70">
        <v>1.35</v>
      </c>
      <c r="AM70">
        <v>0</v>
      </c>
      <c r="AN70">
        <v>0.54</v>
      </c>
      <c r="AO70">
        <v>0</v>
      </c>
      <c r="AP70">
        <v>0.24</v>
      </c>
      <c r="AQ70">
        <v>42.91</v>
      </c>
      <c r="AR70">
        <v>1.28</v>
      </c>
      <c r="AS70">
        <v>4.1500000000000004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1827.6699999999998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390.63</v>
      </c>
      <c r="L71">
        <v>287.83999999999997</v>
      </c>
      <c r="M71">
        <v>88.49</v>
      </c>
      <c r="N71">
        <v>114.22</v>
      </c>
      <c r="O71">
        <v>74.150000000000006</v>
      </c>
      <c r="P71">
        <v>100.17</v>
      </c>
      <c r="Q71">
        <v>8.34</v>
      </c>
      <c r="R71">
        <v>36.18</v>
      </c>
      <c r="S71">
        <v>22.79</v>
      </c>
      <c r="T71">
        <v>0</v>
      </c>
      <c r="U71">
        <v>402.77</v>
      </c>
      <c r="V71">
        <v>17.8</v>
      </c>
      <c r="W71">
        <v>32.4</v>
      </c>
      <c r="X71">
        <v>142.63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7.62</v>
      </c>
      <c r="AE71">
        <v>31.7</v>
      </c>
      <c r="AF71">
        <v>17.07</v>
      </c>
      <c r="AG71">
        <v>42.21</v>
      </c>
      <c r="AH71">
        <v>60.12</v>
      </c>
      <c r="AI71">
        <v>0</v>
      </c>
      <c r="AJ71">
        <v>0</v>
      </c>
      <c r="AK71">
        <v>51.87</v>
      </c>
      <c r="AL71">
        <v>1.35</v>
      </c>
      <c r="AM71">
        <v>0</v>
      </c>
      <c r="AN71">
        <v>0.54</v>
      </c>
      <c r="AO71">
        <v>0</v>
      </c>
      <c r="AP71">
        <v>0.24</v>
      </c>
      <c r="AQ71">
        <v>57.2</v>
      </c>
      <c r="AR71">
        <v>1.28</v>
      </c>
      <c r="AS71">
        <v>4.1500000000000004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2012.9999999999995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448.33</v>
      </c>
      <c r="L72">
        <v>345.55</v>
      </c>
      <c r="M72">
        <v>88.49</v>
      </c>
      <c r="N72">
        <v>114.22</v>
      </c>
      <c r="O72">
        <v>77.16</v>
      </c>
      <c r="P72">
        <v>100.17</v>
      </c>
      <c r="Q72">
        <v>8.69</v>
      </c>
      <c r="R72">
        <v>39.94</v>
      </c>
      <c r="S72">
        <v>24.96</v>
      </c>
      <c r="T72">
        <v>0</v>
      </c>
      <c r="U72">
        <v>402.77</v>
      </c>
      <c r="V72">
        <v>17.8</v>
      </c>
      <c r="W72">
        <v>32.4</v>
      </c>
      <c r="X72">
        <v>142.63</v>
      </c>
      <c r="Y72">
        <v>0</v>
      </c>
      <c r="Z72">
        <v>2.12</v>
      </c>
      <c r="AA72">
        <v>12.73</v>
      </c>
      <c r="AB72">
        <v>3.6</v>
      </c>
      <c r="AC72">
        <v>1.22</v>
      </c>
      <c r="AD72">
        <v>15.49</v>
      </c>
      <c r="AE72">
        <v>47.54</v>
      </c>
      <c r="AF72">
        <v>25.6</v>
      </c>
      <c r="AG72">
        <v>42.21</v>
      </c>
      <c r="AH72">
        <v>80.150000000000006</v>
      </c>
      <c r="AI72">
        <v>0</v>
      </c>
      <c r="AJ72">
        <v>0</v>
      </c>
      <c r="AK72">
        <v>51.87</v>
      </c>
      <c r="AL72">
        <v>1.35</v>
      </c>
      <c r="AM72">
        <v>0</v>
      </c>
      <c r="AN72">
        <v>0.54</v>
      </c>
      <c r="AO72">
        <v>0</v>
      </c>
      <c r="AP72">
        <v>0.24</v>
      </c>
      <c r="AQ72">
        <v>57.2</v>
      </c>
      <c r="AR72">
        <v>1.28</v>
      </c>
      <c r="AS72">
        <v>4.1500000000000004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2209.6399999999994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537.99</v>
      </c>
      <c r="L73">
        <v>345.55</v>
      </c>
      <c r="M73">
        <v>88.49</v>
      </c>
      <c r="N73">
        <v>114.22</v>
      </c>
      <c r="O73">
        <v>90.08</v>
      </c>
      <c r="P73">
        <v>100.17</v>
      </c>
      <c r="Q73">
        <v>9.89</v>
      </c>
      <c r="R73">
        <v>40.770000000000003</v>
      </c>
      <c r="S73">
        <v>25.39</v>
      </c>
      <c r="T73">
        <v>0</v>
      </c>
      <c r="U73">
        <v>402.77</v>
      </c>
      <c r="V73">
        <v>17.8</v>
      </c>
      <c r="W73">
        <v>32.4</v>
      </c>
      <c r="X73">
        <v>142.63</v>
      </c>
      <c r="Y73">
        <v>0</v>
      </c>
      <c r="Z73">
        <v>12.54</v>
      </c>
      <c r="AA73">
        <v>23.17</v>
      </c>
      <c r="AB73">
        <v>38</v>
      </c>
      <c r="AC73">
        <v>18.64</v>
      </c>
      <c r="AD73">
        <v>26.36</v>
      </c>
      <c r="AE73">
        <v>47.54</v>
      </c>
      <c r="AF73">
        <v>37.56</v>
      </c>
      <c r="AG73">
        <v>42.21</v>
      </c>
      <c r="AH73">
        <v>112.48</v>
      </c>
      <c r="AI73">
        <v>0</v>
      </c>
      <c r="AJ73">
        <v>0</v>
      </c>
      <c r="AK73">
        <v>51.87</v>
      </c>
      <c r="AL73">
        <v>1.35</v>
      </c>
      <c r="AM73">
        <v>7.6</v>
      </c>
      <c r="AN73">
        <v>0.54</v>
      </c>
      <c r="AO73">
        <v>0</v>
      </c>
      <c r="AP73">
        <v>0</v>
      </c>
      <c r="AQ73">
        <v>57.2</v>
      </c>
      <c r="AR73">
        <v>1.28</v>
      </c>
      <c r="AS73">
        <v>4.1500000000000004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2449.8799999999997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629.25</v>
      </c>
      <c r="L74">
        <v>379.99</v>
      </c>
      <c r="M74">
        <v>88.49</v>
      </c>
      <c r="N74">
        <v>114.22</v>
      </c>
      <c r="O74">
        <v>97.86</v>
      </c>
      <c r="P74">
        <v>100.17</v>
      </c>
      <c r="Q74">
        <v>9.89</v>
      </c>
      <c r="R74">
        <v>40.770000000000003</v>
      </c>
      <c r="S74">
        <v>25.39</v>
      </c>
      <c r="T74">
        <v>0</v>
      </c>
      <c r="U74">
        <v>402.77</v>
      </c>
      <c r="V74">
        <v>17.8</v>
      </c>
      <c r="W74">
        <v>32.4</v>
      </c>
      <c r="X74">
        <v>142.63</v>
      </c>
      <c r="Y74">
        <v>0</v>
      </c>
      <c r="Z74">
        <v>12.54</v>
      </c>
      <c r="AA74">
        <v>23.17</v>
      </c>
      <c r="AB74">
        <v>38</v>
      </c>
      <c r="AC74">
        <v>18.64</v>
      </c>
      <c r="AD74">
        <v>26.36</v>
      </c>
      <c r="AE74">
        <v>47.54</v>
      </c>
      <c r="AF74">
        <v>37.56</v>
      </c>
      <c r="AG74">
        <v>42.21</v>
      </c>
      <c r="AH74">
        <v>112.48</v>
      </c>
      <c r="AI74">
        <v>0</v>
      </c>
      <c r="AJ74">
        <v>0</v>
      </c>
      <c r="AK74">
        <v>51.87</v>
      </c>
      <c r="AL74">
        <v>1.35</v>
      </c>
      <c r="AM74">
        <v>7.6</v>
      </c>
      <c r="AN74">
        <v>0.54</v>
      </c>
      <c r="AO74">
        <v>0</v>
      </c>
      <c r="AP74">
        <v>0</v>
      </c>
      <c r="AQ74">
        <v>57.2</v>
      </c>
      <c r="AR74">
        <v>1.28</v>
      </c>
      <c r="AS74">
        <v>4.1500000000000004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2583.3599999999997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657.04</v>
      </c>
      <c r="L75">
        <v>418.05</v>
      </c>
      <c r="M75">
        <v>88.49</v>
      </c>
      <c r="N75">
        <v>114.22</v>
      </c>
      <c r="O75">
        <v>101.49</v>
      </c>
      <c r="P75">
        <v>109.43</v>
      </c>
      <c r="Q75">
        <v>9.89</v>
      </c>
      <c r="R75">
        <v>40.770000000000003</v>
      </c>
      <c r="S75">
        <v>25.39</v>
      </c>
      <c r="T75">
        <v>0</v>
      </c>
      <c r="U75">
        <v>402.77</v>
      </c>
      <c r="V75">
        <v>17.8</v>
      </c>
      <c r="W75">
        <v>32.4</v>
      </c>
      <c r="X75">
        <v>142.63</v>
      </c>
      <c r="Y75">
        <v>0</v>
      </c>
      <c r="Z75">
        <v>12.54</v>
      </c>
      <c r="AA75">
        <v>23.17</v>
      </c>
      <c r="AB75">
        <v>38</v>
      </c>
      <c r="AC75">
        <v>18.64</v>
      </c>
      <c r="AD75">
        <v>26.36</v>
      </c>
      <c r="AE75">
        <v>47.54</v>
      </c>
      <c r="AF75">
        <v>37.56</v>
      </c>
      <c r="AG75">
        <v>42.21</v>
      </c>
      <c r="AH75">
        <v>112.48</v>
      </c>
      <c r="AI75">
        <v>0</v>
      </c>
      <c r="AJ75">
        <v>0</v>
      </c>
      <c r="AK75">
        <v>51.87</v>
      </c>
      <c r="AL75">
        <v>1.35</v>
      </c>
      <c r="AM75">
        <v>7.6</v>
      </c>
      <c r="AN75">
        <v>0.54</v>
      </c>
      <c r="AO75">
        <v>0</v>
      </c>
      <c r="AP75">
        <v>0</v>
      </c>
      <c r="AQ75">
        <v>57.2</v>
      </c>
      <c r="AR75">
        <v>1.28</v>
      </c>
      <c r="AS75">
        <v>4.1500000000000004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2662.1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657.04</v>
      </c>
      <c r="L76">
        <v>418.05</v>
      </c>
      <c r="M76">
        <v>88.49</v>
      </c>
      <c r="N76">
        <v>114.22</v>
      </c>
      <c r="O76">
        <v>101.49</v>
      </c>
      <c r="P76">
        <v>116.26</v>
      </c>
      <c r="Q76">
        <v>9.89</v>
      </c>
      <c r="R76">
        <v>40.770000000000003</v>
      </c>
      <c r="S76">
        <v>25.39</v>
      </c>
      <c r="T76">
        <v>0</v>
      </c>
      <c r="U76">
        <v>402.77</v>
      </c>
      <c r="V76">
        <v>17.8</v>
      </c>
      <c r="W76">
        <v>32.4</v>
      </c>
      <c r="X76">
        <v>142.63</v>
      </c>
      <c r="Y76">
        <v>0</v>
      </c>
      <c r="Z76">
        <v>12.54</v>
      </c>
      <c r="AA76">
        <v>12.73</v>
      </c>
      <c r="AB76">
        <v>38</v>
      </c>
      <c r="AC76">
        <v>18.64</v>
      </c>
      <c r="AD76">
        <v>26.36</v>
      </c>
      <c r="AE76">
        <v>47.54</v>
      </c>
      <c r="AF76">
        <v>37.56</v>
      </c>
      <c r="AG76">
        <v>42.21</v>
      </c>
      <c r="AH76">
        <v>112.48</v>
      </c>
      <c r="AI76">
        <v>0</v>
      </c>
      <c r="AJ76">
        <v>0</v>
      </c>
      <c r="AK76">
        <v>51.87</v>
      </c>
      <c r="AL76">
        <v>1.35</v>
      </c>
      <c r="AM76">
        <v>7.6</v>
      </c>
      <c r="AN76">
        <v>0.54</v>
      </c>
      <c r="AO76">
        <v>0</v>
      </c>
      <c r="AP76">
        <v>0</v>
      </c>
      <c r="AQ76">
        <v>57.2</v>
      </c>
      <c r="AR76">
        <v>1.28</v>
      </c>
      <c r="AS76">
        <v>4.1500000000000004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2658.49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657.04</v>
      </c>
      <c r="L77">
        <v>418.05</v>
      </c>
      <c r="M77">
        <v>88.49</v>
      </c>
      <c r="N77">
        <v>114.22</v>
      </c>
      <c r="O77">
        <v>101.49</v>
      </c>
      <c r="P77">
        <v>118.12</v>
      </c>
      <c r="Q77">
        <v>9.89</v>
      </c>
      <c r="R77">
        <v>40.770000000000003</v>
      </c>
      <c r="S77">
        <v>25.39</v>
      </c>
      <c r="T77">
        <v>0</v>
      </c>
      <c r="U77">
        <v>402.77</v>
      </c>
      <c r="V77">
        <v>17.8</v>
      </c>
      <c r="W77">
        <v>32.4</v>
      </c>
      <c r="X77">
        <v>142.63</v>
      </c>
      <c r="Y77">
        <v>0</v>
      </c>
      <c r="Z77">
        <v>12.54</v>
      </c>
      <c r="AA77">
        <v>0</v>
      </c>
      <c r="AB77">
        <v>38</v>
      </c>
      <c r="AC77">
        <v>18.64</v>
      </c>
      <c r="AD77">
        <v>15.24</v>
      </c>
      <c r="AE77">
        <v>47.54</v>
      </c>
      <c r="AF77">
        <v>37.56</v>
      </c>
      <c r="AG77">
        <v>42.21</v>
      </c>
      <c r="AH77">
        <v>112.48</v>
      </c>
      <c r="AI77">
        <v>0</v>
      </c>
      <c r="AJ77">
        <v>0</v>
      </c>
      <c r="AK77">
        <v>51.87</v>
      </c>
      <c r="AL77">
        <v>1.35</v>
      </c>
      <c r="AM77">
        <v>7.6</v>
      </c>
      <c r="AN77">
        <v>0.56000000000000005</v>
      </c>
      <c r="AO77">
        <v>0</v>
      </c>
      <c r="AP77">
        <v>0</v>
      </c>
      <c r="AQ77">
        <v>57.2</v>
      </c>
      <c r="AR77">
        <v>1.28</v>
      </c>
      <c r="AS77">
        <v>4.1500000000000004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2636.5199999999991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657.04</v>
      </c>
      <c r="L78">
        <v>418.05</v>
      </c>
      <c r="M78">
        <v>88.49</v>
      </c>
      <c r="N78">
        <v>114.22</v>
      </c>
      <c r="O78">
        <v>101.49</v>
      </c>
      <c r="P78">
        <v>119.92</v>
      </c>
      <c r="Q78">
        <v>9.89</v>
      </c>
      <c r="R78">
        <v>40.770000000000003</v>
      </c>
      <c r="S78">
        <v>25.39</v>
      </c>
      <c r="T78">
        <v>0</v>
      </c>
      <c r="U78">
        <v>402.77</v>
      </c>
      <c r="V78">
        <v>17.8</v>
      </c>
      <c r="W78">
        <v>32.4</v>
      </c>
      <c r="X78">
        <v>142.63</v>
      </c>
      <c r="Y78">
        <v>0</v>
      </c>
      <c r="Z78">
        <v>12.54</v>
      </c>
      <c r="AA78">
        <v>0</v>
      </c>
      <c r="AB78">
        <v>38</v>
      </c>
      <c r="AC78">
        <v>18.64</v>
      </c>
      <c r="AD78">
        <v>7.62</v>
      </c>
      <c r="AE78">
        <v>47.54</v>
      </c>
      <c r="AF78">
        <v>37.56</v>
      </c>
      <c r="AG78">
        <v>42.21</v>
      </c>
      <c r="AH78">
        <v>112.48</v>
      </c>
      <c r="AI78">
        <v>0</v>
      </c>
      <c r="AJ78">
        <v>0</v>
      </c>
      <c r="AK78">
        <v>51.87</v>
      </c>
      <c r="AL78">
        <v>1.35</v>
      </c>
      <c r="AM78">
        <v>7.6</v>
      </c>
      <c r="AN78">
        <v>0.56000000000000005</v>
      </c>
      <c r="AO78">
        <v>0</v>
      </c>
      <c r="AP78">
        <v>0</v>
      </c>
      <c r="AQ78">
        <v>57.2</v>
      </c>
      <c r="AR78">
        <v>1.28</v>
      </c>
      <c r="AS78">
        <v>4.1500000000000004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2630.6999999999994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657.04</v>
      </c>
      <c r="L79">
        <v>418.05</v>
      </c>
      <c r="M79">
        <v>88.49</v>
      </c>
      <c r="N79">
        <v>114.22</v>
      </c>
      <c r="O79">
        <v>101.49</v>
      </c>
      <c r="P79">
        <v>121.73</v>
      </c>
      <c r="Q79">
        <v>9.89</v>
      </c>
      <c r="R79">
        <v>40.770000000000003</v>
      </c>
      <c r="S79">
        <v>25.39</v>
      </c>
      <c r="T79">
        <v>0</v>
      </c>
      <c r="U79">
        <v>402.77</v>
      </c>
      <c r="V79">
        <v>17.8</v>
      </c>
      <c r="W79">
        <v>32.4</v>
      </c>
      <c r="X79">
        <v>142.63</v>
      </c>
      <c r="Y79">
        <v>0</v>
      </c>
      <c r="Z79">
        <v>2.12</v>
      </c>
      <c r="AA79">
        <v>0</v>
      </c>
      <c r="AB79">
        <v>2.56</v>
      </c>
      <c r="AC79">
        <v>1.22</v>
      </c>
      <c r="AD79">
        <v>0</v>
      </c>
      <c r="AE79">
        <v>31.7</v>
      </c>
      <c r="AF79">
        <v>37.56</v>
      </c>
      <c r="AG79">
        <v>42.21</v>
      </c>
      <c r="AH79">
        <v>89.99</v>
      </c>
      <c r="AI79">
        <v>3.67</v>
      </c>
      <c r="AJ79">
        <v>0</v>
      </c>
      <c r="AK79">
        <v>51.87</v>
      </c>
      <c r="AL79">
        <v>1.35</v>
      </c>
      <c r="AM79">
        <v>0</v>
      </c>
      <c r="AN79">
        <v>0.56000000000000005</v>
      </c>
      <c r="AO79">
        <v>0</v>
      </c>
      <c r="AP79">
        <v>0</v>
      </c>
      <c r="AQ79">
        <v>41.87</v>
      </c>
      <c r="AR79">
        <v>8.49</v>
      </c>
      <c r="AS79">
        <v>4.1500000000000004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2511.2299999999987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657.04</v>
      </c>
      <c r="L80">
        <v>418.05</v>
      </c>
      <c r="M80">
        <v>88.49</v>
      </c>
      <c r="N80">
        <v>114.22</v>
      </c>
      <c r="O80">
        <v>101.49</v>
      </c>
      <c r="P80">
        <v>123.52</v>
      </c>
      <c r="Q80">
        <v>9.89</v>
      </c>
      <c r="R80">
        <v>40.770000000000003</v>
      </c>
      <c r="S80">
        <v>25.39</v>
      </c>
      <c r="T80">
        <v>0</v>
      </c>
      <c r="U80">
        <v>402.77</v>
      </c>
      <c r="V80">
        <v>17.8</v>
      </c>
      <c r="W80">
        <v>32.4</v>
      </c>
      <c r="X80">
        <v>142.63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15.85</v>
      </c>
      <c r="AF80">
        <v>37.56</v>
      </c>
      <c r="AG80">
        <v>42.21</v>
      </c>
      <c r="AH80">
        <v>65.59</v>
      </c>
      <c r="AI80">
        <v>15.91</v>
      </c>
      <c r="AJ80">
        <v>0</v>
      </c>
      <c r="AK80">
        <v>51.87</v>
      </c>
      <c r="AL80">
        <v>1.35</v>
      </c>
      <c r="AM80">
        <v>0</v>
      </c>
      <c r="AN80">
        <v>0.56000000000000005</v>
      </c>
      <c r="AO80">
        <v>0</v>
      </c>
      <c r="AP80">
        <v>0</v>
      </c>
      <c r="AQ80">
        <v>41.26</v>
      </c>
      <c r="AR80">
        <v>25.48</v>
      </c>
      <c r="AS80">
        <v>10.35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2501.6899999999996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647.79</v>
      </c>
      <c r="L81">
        <v>418.05</v>
      </c>
      <c r="M81">
        <v>88.49</v>
      </c>
      <c r="N81">
        <v>114.22</v>
      </c>
      <c r="O81">
        <v>101.49</v>
      </c>
      <c r="P81">
        <v>125.33</v>
      </c>
      <c r="Q81">
        <v>9.89</v>
      </c>
      <c r="R81">
        <v>40.770000000000003</v>
      </c>
      <c r="S81">
        <v>25.39</v>
      </c>
      <c r="T81">
        <v>0</v>
      </c>
      <c r="U81">
        <v>402.77</v>
      </c>
      <c r="V81">
        <v>17.8</v>
      </c>
      <c r="W81">
        <v>32.4</v>
      </c>
      <c r="X81">
        <v>142.63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15.85</v>
      </c>
      <c r="AF81">
        <v>37.56</v>
      </c>
      <c r="AG81">
        <v>42.21</v>
      </c>
      <c r="AH81">
        <v>38.26</v>
      </c>
      <c r="AI81">
        <v>15.91</v>
      </c>
      <c r="AJ81">
        <v>0</v>
      </c>
      <c r="AK81">
        <v>51.87</v>
      </c>
      <c r="AL81">
        <v>1.35</v>
      </c>
      <c r="AM81">
        <v>0</v>
      </c>
      <c r="AN81">
        <v>0.56000000000000005</v>
      </c>
      <c r="AO81">
        <v>0</v>
      </c>
      <c r="AP81">
        <v>0</v>
      </c>
      <c r="AQ81">
        <v>41.26</v>
      </c>
      <c r="AR81">
        <v>25.48</v>
      </c>
      <c r="AS81">
        <v>10.35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2466.9199999999996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599.70000000000005</v>
      </c>
      <c r="L82">
        <v>418.05</v>
      </c>
      <c r="M82">
        <v>88.49</v>
      </c>
      <c r="N82">
        <v>114.22</v>
      </c>
      <c r="O82">
        <v>101.49</v>
      </c>
      <c r="P82">
        <v>127.13</v>
      </c>
      <c r="Q82">
        <v>9.89</v>
      </c>
      <c r="R82">
        <v>40.770000000000003</v>
      </c>
      <c r="S82">
        <v>25.39</v>
      </c>
      <c r="T82">
        <v>0</v>
      </c>
      <c r="U82">
        <v>402.77</v>
      </c>
      <c r="V82">
        <v>17.8</v>
      </c>
      <c r="W82">
        <v>32.4</v>
      </c>
      <c r="X82">
        <v>142.63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15.85</v>
      </c>
      <c r="AF82">
        <v>37.56</v>
      </c>
      <c r="AG82">
        <v>42.21</v>
      </c>
      <c r="AH82">
        <v>20.04</v>
      </c>
      <c r="AI82">
        <v>15.91</v>
      </c>
      <c r="AJ82">
        <v>0</v>
      </c>
      <c r="AK82">
        <v>51.87</v>
      </c>
      <c r="AL82">
        <v>1.35</v>
      </c>
      <c r="AM82">
        <v>0</v>
      </c>
      <c r="AN82">
        <v>0.56000000000000005</v>
      </c>
      <c r="AO82">
        <v>0</v>
      </c>
      <c r="AP82">
        <v>0</v>
      </c>
      <c r="AQ82">
        <v>41.26</v>
      </c>
      <c r="AR82">
        <v>25.48</v>
      </c>
      <c r="AS82">
        <v>10.35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2402.4099999999994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533.13</v>
      </c>
      <c r="L83">
        <v>418.05</v>
      </c>
      <c r="M83">
        <v>88.49</v>
      </c>
      <c r="N83">
        <v>114.22</v>
      </c>
      <c r="O83">
        <v>95.15</v>
      </c>
      <c r="P83">
        <v>128.94</v>
      </c>
      <c r="Q83">
        <v>9.89</v>
      </c>
      <c r="R83">
        <v>40.770000000000003</v>
      </c>
      <c r="S83">
        <v>25.39</v>
      </c>
      <c r="T83">
        <v>0</v>
      </c>
      <c r="U83">
        <v>402.77</v>
      </c>
      <c r="V83">
        <v>17.8</v>
      </c>
      <c r="W83">
        <v>32.4</v>
      </c>
      <c r="X83">
        <v>142.63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15.85</v>
      </c>
      <c r="AF83">
        <v>37.56</v>
      </c>
      <c r="AG83">
        <v>42.21</v>
      </c>
      <c r="AH83">
        <v>0</v>
      </c>
      <c r="AI83">
        <v>15.91</v>
      </c>
      <c r="AJ83">
        <v>0</v>
      </c>
      <c r="AK83">
        <v>51.87</v>
      </c>
      <c r="AL83">
        <v>1.35</v>
      </c>
      <c r="AM83">
        <v>0</v>
      </c>
      <c r="AN83">
        <v>0.56000000000000005</v>
      </c>
      <c r="AO83">
        <v>0</v>
      </c>
      <c r="AP83">
        <v>0</v>
      </c>
      <c r="AQ83">
        <v>28.6</v>
      </c>
      <c r="AR83">
        <v>25.48</v>
      </c>
      <c r="AS83">
        <v>10.35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2298.6099999999997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428.14</v>
      </c>
      <c r="L84">
        <v>418.05</v>
      </c>
      <c r="M84">
        <v>88.49</v>
      </c>
      <c r="N84">
        <v>114.22</v>
      </c>
      <c r="O84">
        <v>95.15</v>
      </c>
      <c r="P84">
        <v>130.75</v>
      </c>
      <c r="Q84">
        <v>9.89</v>
      </c>
      <c r="R84">
        <v>40.770000000000003</v>
      </c>
      <c r="S84">
        <v>25.39</v>
      </c>
      <c r="T84">
        <v>0</v>
      </c>
      <c r="U84">
        <v>402.77</v>
      </c>
      <c r="V84">
        <v>17.8</v>
      </c>
      <c r="W84">
        <v>32.4</v>
      </c>
      <c r="X84">
        <v>142.63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15.85</v>
      </c>
      <c r="AF84">
        <v>37.56</v>
      </c>
      <c r="AG84">
        <v>42.21</v>
      </c>
      <c r="AH84">
        <v>0</v>
      </c>
      <c r="AI84">
        <v>15.91</v>
      </c>
      <c r="AJ84">
        <v>0</v>
      </c>
      <c r="AK84">
        <v>51.87</v>
      </c>
      <c r="AL84">
        <v>1.35</v>
      </c>
      <c r="AM84">
        <v>0</v>
      </c>
      <c r="AN84">
        <v>0.56000000000000005</v>
      </c>
      <c r="AO84">
        <v>0</v>
      </c>
      <c r="AP84">
        <v>0</v>
      </c>
      <c r="AQ84">
        <v>28.6</v>
      </c>
      <c r="AR84">
        <v>25.48</v>
      </c>
      <c r="AS84">
        <v>10.35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2195.4299999999994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361.77</v>
      </c>
      <c r="L85">
        <v>394.03</v>
      </c>
      <c r="M85">
        <v>88.49</v>
      </c>
      <c r="N85">
        <v>114.22</v>
      </c>
      <c r="O85">
        <v>100.37</v>
      </c>
      <c r="P85">
        <v>132.56</v>
      </c>
      <c r="Q85">
        <v>9.89</v>
      </c>
      <c r="R85">
        <v>40.770000000000003</v>
      </c>
      <c r="S85">
        <v>25.39</v>
      </c>
      <c r="T85">
        <v>0</v>
      </c>
      <c r="U85">
        <v>402.77</v>
      </c>
      <c r="V85">
        <v>17.8</v>
      </c>
      <c r="W85">
        <v>32.4</v>
      </c>
      <c r="X85">
        <v>142.63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15.85</v>
      </c>
      <c r="AF85">
        <v>18.97</v>
      </c>
      <c r="AG85">
        <v>42.21</v>
      </c>
      <c r="AH85">
        <v>0</v>
      </c>
      <c r="AI85">
        <v>15.91</v>
      </c>
      <c r="AJ85">
        <v>0</v>
      </c>
      <c r="AK85">
        <v>51.87</v>
      </c>
      <c r="AL85">
        <v>1.35</v>
      </c>
      <c r="AM85">
        <v>0</v>
      </c>
      <c r="AN85">
        <v>0.56000000000000005</v>
      </c>
      <c r="AO85">
        <v>0</v>
      </c>
      <c r="AP85">
        <v>0</v>
      </c>
      <c r="AQ85">
        <v>28.6</v>
      </c>
      <c r="AR85">
        <v>12.74</v>
      </c>
      <c r="AS85">
        <v>10.35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2080.7399999999993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361.77</v>
      </c>
      <c r="L86">
        <v>384.41</v>
      </c>
      <c r="M86">
        <v>88.49</v>
      </c>
      <c r="N86">
        <v>114.22</v>
      </c>
      <c r="O86">
        <v>101.49</v>
      </c>
      <c r="P86">
        <v>132.63999999999999</v>
      </c>
      <c r="Q86">
        <v>9.89</v>
      </c>
      <c r="R86">
        <v>40.770000000000003</v>
      </c>
      <c r="S86">
        <v>25.39</v>
      </c>
      <c r="T86">
        <v>0</v>
      </c>
      <c r="U86">
        <v>402.77</v>
      </c>
      <c r="V86">
        <v>17.8</v>
      </c>
      <c r="W86">
        <v>32.4</v>
      </c>
      <c r="X86">
        <v>142.63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15.85</v>
      </c>
      <c r="AF86">
        <v>8.5299999999999994</v>
      </c>
      <c r="AG86">
        <v>42.21</v>
      </c>
      <c r="AH86">
        <v>0</v>
      </c>
      <c r="AI86">
        <v>3.43</v>
      </c>
      <c r="AJ86">
        <v>0</v>
      </c>
      <c r="AK86">
        <v>51.87</v>
      </c>
      <c r="AL86">
        <v>1.35</v>
      </c>
      <c r="AM86">
        <v>0</v>
      </c>
      <c r="AN86">
        <v>0.56000000000000005</v>
      </c>
      <c r="AO86">
        <v>0</v>
      </c>
      <c r="AP86">
        <v>0</v>
      </c>
      <c r="AQ86">
        <v>28.6</v>
      </c>
      <c r="AR86">
        <v>12.74</v>
      </c>
      <c r="AS86">
        <v>4.1500000000000004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2043.1999999999998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361.77</v>
      </c>
      <c r="L87">
        <v>326.7</v>
      </c>
      <c r="M87">
        <v>88.49</v>
      </c>
      <c r="N87">
        <v>114.22</v>
      </c>
      <c r="O87">
        <v>101.49</v>
      </c>
      <c r="P87">
        <v>132.63999999999999</v>
      </c>
      <c r="Q87">
        <v>8.52</v>
      </c>
      <c r="R87">
        <v>35.14</v>
      </c>
      <c r="S87">
        <v>21.88</v>
      </c>
      <c r="T87">
        <v>0</v>
      </c>
      <c r="U87">
        <v>402.77</v>
      </c>
      <c r="V87">
        <v>17.8</v>
      </c>
      <c r="W87">
        <v>32.4</v>
      </c>
      <c r="X87">
        <v>142.63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15.85</v>
      </c>
      <c r="AF87">
        <v>8.5299999999999994</v>
      </c>
      <c r="AG87">
        <v>42.21</v>
      </c>
      <c r="AH87">
        <v>0</v>
      </c>
      <c r="AI87">
        <v>0</v>
      </c>
      <c r="AJ87">
        <v>0</v>
      </c>
      <c r="AK87">
        <v>51.87</v>
      </c>
      <c r="AL87">
        <v>1.35</v>
      </c>
      <c r="AM87">
        <v>0</v>
      </c>
      <c r="AN87">
        <v>0.56000000000000005</v>
      </c>
      <c r="AO87">
        <v>0</v>
      </c>
      <c r="AP87">
        <v>0</v>
      </c>
      <c r="AQ87">
        <v>28.6</v>
      </c>
      <c r="AR87">
        <v>12.74</v>
      </c>
      <c r="AS87">
        <v>4.1500000000000004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1971.55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361.77</v>
      </c>
      <c r="L88">
        <v>269</v>
      </c>
      <c r="M88">
        <v>88.49</v>
      </c>
      <c r="N88">
        <v>114.22</v>
      </c>
      <c r="O88">
        <v>101.49</v>
      </c>
      <c r="P88">
        <v>132.63999999999999</v>
      </c>
      <c r="Q88">
        <v>8.52</v>
      </c>
      <c r="R88">
        <v>35.14</v>
      </c>
      <c r="S88">
        <v>21.88</v>
      </c>
      <c r="T88">
        <v>0</v>
      </c>
      <c r="U88">
        <v>402.77</v>
      </c>
      <c r="V88">
        <v>17.8</v>
      </c>
      <c r="W88">
        <v>32.4</v>
      </c>
      <c r="X88">
        <v>142.63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15.85</v>
      </c>
      <c r="AF88">
        <v>8.5299999999999994</v>
      </c>
      <c r="AG88">
        <v>42.21</v>
      </c>
      <c r="AH88">
        <v>0</v>
      </c>
      <c r="AI88">
        <v>0</v>
      </c>
      <c r="AJ88">
        <v>0</v>
      </c>
      <c r="AK88">
        <v>51.87</v>
      </c>
      <c r="AL88">
        <v>1.35</v>
      </c>
      <c r="AM88">
        <v>0</v>
      </c>
      <c r="AN88">
        <v>0.56000000000000005</v>
      </c>
      <c r="AO88">
        <v>0</v>
      </c>
      <c r="AP88">
        <v>0</v>
      </c>
      <c r="AQ88">
        <v>28.6</v>
      </c>
      <c r="AR88">
        <v>12.74</v>
      </c>
      <c r="AS88">
        <v>4.1500000000000004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1913.8500000000001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361.77</v>
      </c>
      <c r="L89">
        <v>251.68</v>
      </c>
      <c r="M89">
        <v>88.49</v>
      </c>
      <c r="N89">
        <v>114.22</v>
      </c>
      <c r="O89">
        <v>101.49</v>
      </c>
      <c r="P89">
        <v>116.26</v>
      </c>
      <c r="Q89">
        <v>8.52</v>
      </c>
      <c r="R89">
        <v>35.14</v>
      </c>
      <c r="S89">
        <v>21.88</v>
      </c>
      <c r="T89">
        <v>0</v>
      </c>
      <c r="U89">
        <v>402.77</v>
      </c>
      <c r="V89">
        <v>17.8</v>
      </c>
      <c r="W89">
        <v>32.4</v>
      </c>
      <c r="X89">
        <v>142.63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15.85</v>
      </c>
      <c r="AF89">
        <v>8.5299999999999994</v>
      </c>
      <c r="AG89">
        <v>42.21</v>
      </c>
      <c r="AH89">
        <v>0</v>
      </c>
      <c r="AI89">
        <v>0</v>
      </c>
      <c r="AJ89">
        <v>0</v>
      </c>
      <c r="AK89">
        <v>51.87</v>
      </c>
      <c r="AL89">
        <v>1.35</v>
      </c>
      <c r="AM89">
        <v>0</v>
      </c>
      <c r="AN89">
        <v>0.56000000000000005</v>
      </c>
      <c r="AO89">
        <v>0</v>
      </c>
      <c r="AP89">
        <v>0</v>
      </c>
      <c r="AQ89">
        <v>28.6</v>
      </c>
      <c r="AR89">
        <v>14.86</v>
      </c>
      <c r="AS89">
        <v>4.1500000000000004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1882.2699999999998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361.77</v>
      </c>
      <c r="L90">
        <v>232.05</v>
      </c>
      <c r="M90">
        <v>88.49</v>
      </c>
      <c r="N90">
        <v>114.22</v>
      </c>
      <c r="O90">
        <v>101.49</v>
      </c>
      <c r="P90">
        <v>116.26</v>
      </c>
      <c r="Q90">
        <v>8.52</v>
      </c>
      <c r="R90">
        <v>35.14</v>
      </c>
      <c r="S90">
        <v>21.88</v>
      </c>
      <c r="T90">
        <v>0</v>
      </c>
      <c r="U90">
        <v>402.77</v>
      </c>
      <c r="V90">
        <v>17.8</v>
      </c>
      <c r="W90">
        <v>32.4</v>
      </c>
      <c r="X90">
        <v>142.63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15.85</v>
      </c>
      <c r="AF90">
        <v>8.5299999999999994</v>
      </c>
      <c r="AG90">
        <v>42.21</v>
      </c>
      <c r="AH90">
        <v>0</v>
      </c>
      <c r="AI90">
        <v>0</v>
      </c>
      <c r="AJ90">
        <v>0</v>
      </c>
      <c r="AK90">
        <v>51.87</v>
      </c>
      <c r="AL90">
        <v>1.35</v>
      </c>
      <c r="AM90">
        <v>0</v>
      </c>
      <c r="AN90">
        <v>0.56000000000000005</v>
      </c>
      <c r="AO90">
        <v>0</v>
      </c>
      <c r="AP90">
        <v>0</v>
      </c>
      <c r="AQ90">
        <v>28.6</v>
      </c>
      <c r="AR90">
        <v>14.86</v>
      </c>
      <c r="AS90">
        <v>4.1500000000000004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1862.6399999999996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361.77</v>
      </c>
      <c r="L91">
        <v>232.05</v>
      </c>
      <c r="M91">
        <v>88.49</v>
      </c>
      <c r="N91">
        <v>114.22</v>
      </c>
      <c r="O91">
        <v>101.49</v>
      </c>
      <c r="P91">
        <v>116.26</v>
      </c>
      <c r="Q91">
        <v>6.96</v>
      </c>
      <c r="R91">
        <v>31.49</v>
      </c>
      <c r="S91">
        <v>19.27</v>
      </c>
      <c r="T91">
        <v>0</v>
      </c>
      <c r="U91">
        <v>402.77</v>
      </c>
      <c r="V91">
        <v>15.76</v>
      </c>
      <c r="W91">
        <v>32.4</v>
      </c>
      <c r="X91">
        <v>142.63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15.85</v>
      </c>
      <c r="AF91">
        <v>8.5299999999999994</v>
      </c>
      <c r="AG91">
        <v>42.21</v>
      </c>
      <c r="AH91">
        <v>0</v>
      </c>
      <c r="AI91">
        <v>0</v>
      </c>
      <c r="AJ91">
        <v>0</v>
      </c>
      <c r="AK91">
        <v>51.87</v>
      </c>
      <c r="AL91">
        <v>1.35</v>
      </c>
      <c r="AM91">
        <v>0</v>
      </c>
      <c r="AN91">
        <v>0.56000000000000005</v>
      </c>
      <c r="AO91">
        <v>0</v>
      </c>
      <c r="AP91">
        <v>0</v>
      </c>
      <c r="AQ91">
        <v>28.6</v>
      </c>
      <c r="AR91">
        <v>14.86</v>
      </c>
      <c r="AS91">
        <v>4.1500000000000004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1852.7799999999995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361.77</v>
      </c>
      <c r="L92">
        <v>232.05</v>
      </c>
      <c r="M92">
        <v>88.49</v>
      </c>
      <c r="N92">
        <v>114.22</v>
      </c>
      <c r="O92">
        <v>95.15</v>
      </c>
      <c r="P92">
        <v>116.26</v>
      </c>
      <c r="Q92">
        <v>6.96</v>
      </c>
      <c r="R92">
        <v>30.56</v>
      </c>
      <c r="S92">
        <v>19.27</v>
      </c>
      <c r="T92">
        <v>0</v>
      </c>
      <c r="U92">
        <v>402.77</v>
      </c>
      <c r="V92">
        <v>14.18</v>
      </c>
      <c r="W92">
        <v>32.4</v>
      </c>
      <c r="X92">
        <v>142.63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15.85</v>
      </c>
      <c r="AF92">
        <v>8.5299999999999994</v>
      </c>
      <c r="AG92">
        <v>42.21</v>
      </c>
      <c r="AH92">
        <v>0</v>
      </c>
      <c r="AI92">
        <v>0</v>
      </c>
      <c r="AJ92">
        <v>0</v>
      </c>
      <c r="AK92">
        <v>51.87</v>
      </c>
      <c r="AL92">
        <v>8.94</v>
      </c>
      <c r="AM92">
        <v>0</v>
      </c>
      <c r="AN92">
        <v>0.56000000000000005</v>
      </c>
      <c r="AO92">
        <v>0</v>
      </c>
      <c r="AP92">
        <v>0</v>
      </c>
      <c r="AQ92">
        <v>14.3</v>
      </c>
      <c r="AR92">
        <v>14.86</v>
      </c>
      <c r="AS92">
        <v>4.1500000000000004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1837.2199999999998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361.77</v>
      </c>
      <c r="L93">
        <v>232.05</v>
      </c>
      <c r="M93">
        <v>88.49</v>
      </c>
      <c r="N93">
        <v>114.22</v>
      </c>
      <c r="O93">
        <v>82.46</v>
      </c>
      <c r="P93">
        <v>116.26</v>
      </c>
      <c r="Q93">
        <v>6.96</v>
      </c>
      <c r="R93">
        <v>30.56</v>
      </c>
      <c r="S93">
        <v>19.27</v>
      </c>
      <c r="T93">
        <v>0</v>
      </c>
      <c r="U93">
        <v>402.77</v>
      </c>
      <c r="V93">
        <v>14.18</v>
      </c>
      <c r="W93">
        <v>32.4</v>
      </c>
      <c r="X93">
        <v>142.63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15.85</v>
      </c>
      <c r="AF93">
        <v>8.5299999999999994</v>
      </c>
      <c r="AG93">
        <v>42.21</v>
      </c>
      <c r="AH93">
        <v>0</v>
      </c>
      <c r="AI93">
        <v>0</v>
      </c>
      <c r="AJ93">
        <v>0</v>
      </c>
      <c r="AK93">
        <v>51.87</v>
      </c>
      <c r="AL93">
        <v>26.82</v>
      </c>
      <c r="AM93">
        <v>0</v>
      </c>
      <c r="AN93">
        <v>0.56000000000000005</v>
      </c>
      <c r="AO93">
        <v>0</v>
      </c>
      <c r="AP93">
        <v>0</v>
      </c>
      <c r="AQ93">
        <v>14.3</v>
      </c>
      <c r="AR93">
        <v>3.18</v>
      </c>
      <c r="AS93">
        <v>4.1500000000000004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1830.7299999999998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361.77</v>
      </c>
      <c r="L94">
        <v>229.17</v>
      </c>
      <c r="M94">
        <v>88.49</v>
      </c>
      <c r="N94">
        <v>114.22</v>
      </c>
      <c r="O94">
        <v>69.78</v>
      </c>
      <c r="P94">
        <v>116.26</v>
      </c>
      <c r="Q94">
        <v>5.77</v>
      </c>
      <c r="R94">
        <v>22.42</v>
      </c>
      <c r="S94">
        <v>13.97</v>
      </c>
      <c r="T94">
        <v>0</v>
      </c>
      <c r="U94">
        <v>402.77</v>
      </c>
      <c r="V94">
        <v>14.18</v>
      </c>
      <c r="W94">
        <v>28.8</v>
      </c>
      <c r="X94">
        <v>142.63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15.85</v>
      </c>
      <c r="AF94">
        <v>8.5299999999999994</v>
      </c>
      <c r="AG94">
        <v>42.21</v>
      </c>
      <c r="AH94">
        <v>0</v>
      </c>
      <c r="AI94">
        <v>0</v>
      </c>
      <c r="AJ94">
        <v>0</v>
      </c>
      <c r="AK94">
        <v>51.87</v>
      </c>
      <c r="AL94">
        <v>26.82</v>
      </c>
      <c r="AM94">
        <v>0</v>
      </c>
      <c r="AN94">
        <v>0.56000000000000005</v>
      </c>
      <c r="AO94">
        <v>0</v>
      </c>
      <c r="AP94">
        <v>0</v>
      </c>
      <c r="AQ94">
        <v>14.3</v>
      </c>
      <c r="AR94">
        <v>3.18</v>
      </c>
      <c r="AS94">
        <v>4.1500000000000004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1796.9399999999998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361.77</v>
      </c>
      <c r="L95">
        <v>229.17</v>
      </c>
      <c r="M95">
        <v>88.49</v>
      </c>
      <c r="N95">
        <v>114.22</v>
      </c>
      <c r="O95">
        <v>58.36</v>
      </c>
      <c r="P95">
        <v>116.26</v>
      </c>
      <c r="Q95">
        <v>5.77</v>
      </c>
      <c r="R95">
        <v>22.42</v>
      </c>
      <c r="S95">
        <v>13.97</v>
      </c>
      <c r="T95">
        <v>0</v>
      </c>
      <c r="U95">
        <v>402.77</v>
      </c>
      <c r="V95">
        <v>14.18</v>
      </c>
      <c r="W95">
        <v>26.36</v>
      </c>
      <c r="X95">
        <v>125.93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15.85</v>
      </c>
      <c r="AF95">
        <v>8.5299999999999994</v>
      </c>
      <c r="AG95">
        <v>42.21</v>
      </c>
      <c r="AH95">
        <v>0</v>
      </c>
      <c r="AI95">
        <v>0</v>
      </c>
      <c r="AJ95">
        <v>0</v>
      </c>
      <c r="AK95">
        <v>51.87</v>
      </c>
      <c r="AL95">
        <v>26.82</v>
      </c>
      <c r="AM95">
        <v>0</v>
      </c>
      <c r="AN95">
        <v>0.56000000000000005</v>
      </c>
      <c r="AO95">
        <v>0</v>
      </c>
      <c r="AP95">
        <v>0</v>
      </c>
      <c r="AQ95">
        <v>14.3</v>
      </c>
      <c r="AR95">
        <v>1.6</v>
      </c>
      <c r="AS95">
        <v>4.1500000000000004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1764.7999999999995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361.77</v>
      </c>
      <c r="L96">
        <v>229.17</v>
      </c>
      <c r="M96">
        <v>88.49</v>
      </c>
      <c r="N96">
        <v>114.22</v>
      </c>
      <c r="O96">
        <v>58.36</v>
      </c>
      <c r="P96">
        <v>116.26</v>
      </c>
      <c r="Q96">
        <v>5.77</v>
      </c>
      <c r="R96">
        <v>22.42</v>
      </c>
      <c r="S96">
        <v>13.97</v>
      </c>
      <c r="T96">
        <v>0</v>
      </c>
      <c r="U96">
        <v>402.77</v>
      </c>
      <c r="V96">
        <v>14.18</v>
      </c>
      <c r="W96">
        <v>26.36</v>
      </c>
      <c r="X96">
        <v>125.45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15.85</v>
      </c>
      <c r="AF96">
        <v>8.5299999999999994</v>
      </c>
      <c r="AG96">
        <v>42.21</v>
      </c>
      <c r="AH96">
        <v>0</v>
      </c>
      <c r="AI96">
        <v>0</v>
      </c>
      <c r="AJ96">
        <v>0</v>
      </c>
      <c r="AK96">
        <v>51.87</v>
      </c>
      <c r="AL96">
        <v>26.82</v>
      </c>
      <c r="AM96">
        <v>0</v>
      </c>
      <c r="AN96">
        <v>0.56000000000000005</v>
      </c>
      <c r="AO96">
        <v>0</v>
      </c>
      <c r="AP96">
        <v>0</v>
      </c>
      <c r="AQ96">
        <v>11.94</v>
      </c>
      <c r="AR96">
        <v>1.6</v>
      </c>
      <c r="AS96">
        <v>4.1500000000000004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1761.9599999999996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361.77</v>
      </c>
      <c r="L97">
        <v>229.17</v>
      </c>
      <c r="M97">
        <v>88.49</v>
      </c>
      <c r="N97">
        <v>114.22</v>
      </c>
      <c r="O97">
        <v>58.36</v>
      </c>
      <c r="P97">
        <v>116.26</v>
      </c>
      <c r="Q97">
        <v>5.77</v>
      </c>
      <c r="R97">
        <v>22.42</v>
      </c>
      <c r="S97">
        <v>13.97</v>
      </c>
      <c r="T97">
        <v>0</v>
      </c>
      <c r="U97">
        <v>402.77</v>
      </c>
      <c r="V97">
        <v>14.18</v>
      </c>
      <c r="W97">
        <v>26.36</v>
      </c>
      <c r="X97">
        <v>125.45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15.85</v>
      </c>
      <c r="AF97">
        <v>8.5299999999999994</v>
      </c>
      <c r="AG97">
        <v>42.21</v>
      </c>
      <c r="AH97">
        <v>0</v>
      </c>
      <c r="AI97">
        <v>0</v>
      </c>
      <c r="AJ97">
        <v>0</v>
      </c>
      <c r="AK97">
        <v>51.87</v>
      </c>
      <c r="AL97">
        <v>13.42</v>
      </c>
      <c r="AM97">
        <v>0</v>
      </c>
      <c r="AN97">
        <v>0.56000000000000005</v>
      </c>
      <c r="AO97">
        <v>0</v>
      </c>
      <c r="AP97">
        <v>0</v>
      </c>
      <c r="AQ97">
        <v>0</v>
      </c>
      <c r="AR97">
        <v>1.6</v>
      </c>
      <c r="AS97">
        <v>4.1500000000000004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1736.6199999999997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361.77</v>
      </c>
      <c r="L98">
        <v>229.17</v>
      </c>
      <c r="M98">
        <v>88.49</v>
      </c>
      <c r="N98">
        <v>114.22</v>
      </c>
      <c r="O98">
        <v>58.36</v>
      </c>
      <c r="P98">
        <v>116.26</v>
      </c>
      <c r="Q98">
        <v>5.77</v>
      </c>
      <c r="R98">
        <v>22.42</v>
      </c>
      <c r="S98">
        <v>13.97</v>
      </c>
      <c r="T98">
        <v>0</v>
      </c>
      <c r="U98">
        <v>402.77</v>
      </c>
      <c r="V98">
        <v>14.18</v>
      </c>
      <c r="W98">
        <v>26.36</v>
      </c>
      <c r="X98">
        <v>125.45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15.85</v>
      </c>
      <c r="AF98">
        <v>8.5299999999999994</v>
      </c>
      <c r="AG98">
        <v>42.21</v>
      </c>
      <c r="AH98">
        <v>0</v>
      </c>
      <c r="AI98">
        <v>0</v>
      </c>
      <c r="AJ98">
        <v>0</v>
      </c>
      <c r="AK98">
        <v>51.87</v>
      </c>
      <c r="AL98">
        <v>13.42</v>
      </c>
      <c r="AM98">
        <v>0</v>
      </c>
      <c r="AN98">
        <v>0.56000000000000005</v>
      </c>
      <c r="AO98">
        <v>0</v>
      </c>
      <c r="AP98">
        <v>0</v>
      </c>
      <c r="AQ98">
        <v>0</v>
      </c>
      <c r="AR98">
        <v>1.6</v>
      </c>
      <c r="AS98">
        <v>4.1500000000000004</v>
      </c>
      <c r="AT98">
        <v>18.36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1735.7399999999996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10.552787499999997</v>
      </c>
      <c r="L99">
        <f t="shared" si="2"/>
        <v>7.0795849999999945</v>
      </c>
      <c r="M99">
        <f t="shared" si="2"/>
        <v>2.1237599999999963</v>
      </c>
      <c r="N99">
        <f t="shared" si="2"/>
        <v>2.7412799999999975</v>
      </c>
      <c r="O99">
        <f t="shared" si="2"/>
        <v>1.6306874999999992</v>
      </c>
      <c r="P99">
        <f t="shared" si="2"/>
        <v>2.5316125000000009</v>
      </c>
      <c r="Q99">
        <f t="shared" si="2"/>
        <v>0.17768249999999974</v>
      </c>
      <c r="R99">
        <f t="shared" si="2"/>
        <v>0.72219249999999979</v>
      </c>
      <c r="S99">
        <f t="shared" si="2"/>
        <v>0.45305750000000022</v>
      </c>
      <c r="T99">
        <f t="shared" si="2"/>
        <v>0</v>
      </c>
      <c r="U99">
        <f t="shared" si="2"/>
        <v>9.6664799999999964</v>
      </c>
      <c r="V99">
        <f t="shared" si="2"/>
        <v>0.34060499999999994</v>
      </c>
      <c r="W99">
        <f t="shared" si="2"/>
        <v>0.64722250000000092</v>
      </c>
      <c r="X99">
        <f t="shared" si="2"/>
        <v>2.9145774999999965</v>
      </c>
      <c r="Y99">
        <f t="shared" si="2"/>
        <v>0</v>
      </c>
      <c r="Z99">
        <f t="shared" si="2"/>
        <v>3.9739999999999991E-2</v>
      </c>
      <c r="AA99">
        <f t="shared" si="2"/>
        <v>8.1090000000000009E-2</v>
      </c>
      <c r="AB99">
        <f t="shared" si="2"/>
        <v>0.117785</v>
      </c>
      <c r="AC99">
        <f t="shared" si="2"/>
        <v>5.9162499999999986E-2</v>
      </c>
      <c r="AD99">
        <f t="shared" si="2"/>
        <v>7.9470000000000027E-2</v>
      </c>
      <c r="AE99">
        <f t="shared" si="2"/>
        <v>0.30903999999999976</v>
      </c>
      <c r="AF99">
        <f t="shared" si="2"/>
        <v>0.38622249999999969</v>
      </c>
      <c r="AG99">
        <f t="shared" si="2"/>
        <v>1.0130400000000006</v>
      </c>
      <c r="AH99">
        <f t="shared" si="2"/>
        <v>0.56516749999999993</v>
      </c>
      <c r="AI99">
        <f t="shared" si="2"/>
        <v>4.7302499999999997E-2</v>
      </c>
      <c r="AJ99">
        <f t="shared" si="2"/>
        <v>0</v>
      </c>
      <c r="AK99">
        <f t="shared" si="2"/>
        <v>1.244879999999998</v>
      </c>
      <c r="AL99">
        <f t="shared" si="2"/>
        <v>0.10556750000000008</v>
      </c>
      <c r="AM99">
        <f t="shared" si="2"/>
        <v>2.3079999999999996E-2</v>
      </c>
      <c r="AN99">
        <f t="shared" si="2"/>
        <v>1.167000000000001E-2</v>
      </c>
      <c r="AO99">
        <f t="shared" si="2"/>
        <v>0</v>
      </c>
      <c r="AP99">
        <f t="shared" si="2"/>
        <v>2.0284999999999956E-2</v>
      </c>
      <c r="AQ99">
        <f t="shared" si="2"/>
        <v>0.66352500000000025</v>
      </c>
      <c r="AR99">
        <f t="shared" si="2"/>
        <v>0.13313749999999996</v>
      </c>
      <c r="AS99">
        <f t="shared" si="2"/>
        <v>0.12595999999999982</v>
      </c>
      <c r="AT99">
        <f t="shared" si="2"/>
        <v>0.44522500000000015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47.05287999999998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45695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135.61000000000001</v>
      </c>
      <c r="C3" s="35">
        <v>59.47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70.16</v>
      </c>
      <c r="N3">
        <v>271.95</v>
      </c>
      <c r="O3">
        <v>52.9</v>
      </c>
      <c r="P3">
        <v>0.63</v>
      </c>
      <c r="Q3">
        <v>17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1.25</v>
      </c>
      <c r="X3">
        <v>77.510000000000005</v>
      </c>
      <c r="Y3">
        <v>25.83</v>
      </c>
      <c r="Z3">
        <v>25.83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</v>
      </c>
      <c r="AH3">
        <v>71.33</v>
      </c>
      <c r="AI3">
        <v>71.33</v>
      </c>
      <c r="AJ3">
        <v>0</v>
      </c>
      <c r="AK3">
        <v>0</v>
      </c>
      <c r="AL3">
        <v>0</v>
      </c>
    </row>
    <row r="4" spans="1:39">
      <c r="A4" t="s">
        <v>46</v>
      </c>
      <c r="B4" s="35">
        <v>135.61000000000001</v>
      </c>
      <c r="C4" s="35">
        <v>59.47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70.16</v>
      </c>
      <c r="N4">
        <v>271.95</v>
      </c>
      <c r="O4">
        <v>52.9</v>
      </c>
      <c r="P4">
        <v>0.63</v>
      </c>
      <c r="Q4">
        <v>16.600000000000001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1.25</v>
      </c>
      <c r="X4">
        <v>78</v>
      </c>
      <c r="Y4">
        <v>26</v>
      </c>
      <c r="Z4">
        <v>26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18</v>
      </c>
      <c r="AH4">
        <v>71.67</v>
      </c>
      <c r="AI4">
        <v>71.67</v>
      </c>
      <c r="AJ4">
        <v>0</v>
      </c>
      <c r="AK4">
        <v>0</v>
      </c>
      <c r="AL4">
        <v>0</v>
      </c>
    </row>
    <row r="5" spans="1:39">
      <c r="A5" t="s">
        <v>47</v>
      </c>
      <c r="B5" s="35">
        <v>135.61000000000001</v>
      </c>
      <c r="C5" s="35">
        <v>59.47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70.16</v>
      </c>
      <c r="N5">
        <v>271.95</v>
      </c>
      <c r="O5">
        <v>52.9</v>
      </c>
      <c r="P5">
        <v>0</v>
      </c>
      <c r="Q5">
        <v>15.01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1.25</v>
      </c>
      <c r="X5">
        <v>79.989999999999995</v>
      </c>
      <c r="Y5">
        <v>26.67</v>
      </c>
      <c r="Z5">
        <v>26.67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21.66</v>
      </c>
      <c r="AH5">
        <v>75.67</v>
      </c>
      <c r="AI5">
        <v>75.67</v>
      </c>
      <c r="AJ5">
        <v>0</v>
      </c>
      <c r="AK5">
        <v>0</v>
      </c>
      <c r="AL5">
        <v>0</v>
      </c>
    </row>
    <row r="6" spans="1:39">
      <c r="A6" t="s">
        <v>48</v>
      </c>
      <c r="B6" s="35">
        <v>135.61000000000001</v>
      </c>
      <c r="C6" s="35">
        <v>59.47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70.16</v>
      </c>
      <c r="N6">
        <v>271.95</v>
      </c>
      <c r="O6">
        <v>52.9</v>
      </c>
      <c r="P6">
        <v>0</v>
      </c>
      <c r="Q6">
        <v>13.61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1.25</v>
      </c>
      <c r="X6">
        <v>82.01</v>
      </c>
      <c r="Y6">
        <v>27.33</v>
      </c>
      <c r="Z6">
        <v>27.33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21.34</v>
      </c>
      <c r="AH6">
        <v>76.33</v>
      </c>
      <c r="AI6">
        <v>76.33</v>
      </c>
      <c r="AJ6">
        <v>0</v>
      </c>
      <c r="AK6">
        <v>0</v>
      </c>
      <c r="AL6">
        <v>0</v>
      </c>
    </row>
    <row r="7" spans="1:39">
      <c r="A7" t="s">
        <v>49</v>
      </c>
      <c r="B7" s="35">
        <v>135.61000000000001</v>
      </c>
      <c r="C7" s="35">
        <v>59.47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70.16</v>
      </c>
      <c r="N7">
        <v>271.95</v>
      </c>
      <c r="O7">
        <v>52.9</v>
      </c>
      <c r="P7">
        <v>0.63</v>
      </c>
      <c r="Q7">
        <v>13.01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1.25</v>
      </c>
      <c r="X7">
        <v>82.99</v>
      </c>
      <c r="Y7">
        <v>27.67</v>
      </c>
      <c r="Z7">
        <v>27.67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21.34</v>
      </c>
      <c r="AH7">
        <v>77.67</v>
      </c>
      <c r="AI7">
        <v>77.67</v>
      </c>
      <c r="AJ7">
        <v>0</v>
      </c>
      <c r="AK7">
        <v>0</v>
      </c>
      <c r="AL7">
        <v>0</v>
      </c>
    </row>
    <row r="8" spans="1:39">
      <c r="A8" t="s">
        <v>50</v>
      </c>
      <c r="B8" s="35">
        <v>135.61000000000001</v>
      </c>
      <c r="C8" s="35">
        <v>59.47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70.16</v>
      </c>
      <c r="N8">
        <v>271.95</v>
      </c>
      <c r="O8">
        <v>52.9</v>
      </c>
      <c r="P8">
        <v>0.63</v>
      </c>
      <c r="Q8">
        <v>12.41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1.25</v>
      </c>
      <c r="X8">
        <v>83.51</v>
      </c>
      <c r="Y8">
        <v>27.83</v>
      </c>
      <c r="Z8">
        <v>27.83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21</v>
      </c>
      <c r="AH8">
        <v>78.33</v>
      </c>
      <c r="AI8">
        <v>78.33</v>
      </c>
      <c r="AJ8">
        <v>0</v>
      </c>
      <c r="AK8">
        <v>0</v>
      </c>
      <c r="AL8">
        <v>0</v>
      </c>
    </row>
    <row r="9" spans="1:39">
      <c r="A9" t="s">
        <v>51</v>
      </c>
      <c r="B9" s="35">
        <v>135.61000000000001</v>
      </c>
      <c r="C9" s="35">
        <v>59.47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70.16</v>
      </c>
      <c r="N9">
        <v>271.95</v>
      </c>
      <c r="O9">
        <v>52.9</v>
      </c>
      <c r="P9">
        <v>0.63</v>
      </c>
      <c r="Q9">
        <v>11.61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1.25</v>
      </c>
      <c r="X9">
        <v>84</v>
      </c>
      <c r="Y9">
        <v>28</v>
      </c>
      <c r="Z9">
        <v>28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21</v>
      </c>
      <c r="AH9">
        <v>79</v>
      </c>
      <c r="AI9">
        <v>79</v>
      </c>
      <c r="AJ9">
        <v>0</v>
      </c>
      <c r="AK9">
        <v>0</v>
      </c>
      <c r="AL9">
        <v>0</v>
      </c>
    </row>
    <row r="10" spans="1:39">
      <c r="A10" t="s">
        <v>52</v>
      </c>
      <c r="B10" s="35">
        <v>135.61000000000001</v>
      </c>
      <c r="C10" s="35">
        <v>59.47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70.16</v>
      </c>
      <c r="N10">
        <v>271.95</v>
      </c>
      <c r="O10">
        <v>52.9</v>
      </c>
      <c r="P10">
        <v>0.63</v>
      </c>
      <c r="Q10">
        <v>11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1.25</v>
      </c>
      <c r="X10">
        <v>84</v>
      </c>
      <c r="Y10">
        <v>28</v>
      </c>
      <c r="Z10">
        <v>28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21</v>
      </c>
      <c r="AH10">
        <v>79.67</v>
      </c>
      <c r="AI10">
        <v>79.67</v>
      </c>
      <c r="AJ10">
        <v>0</v>
      </c>
      <c r="AK10">
        <v>0</v>
      </c>
      <c r="AL10">
        <v>0</v>
      </c>
    </row>
    <row r="11" spans="1:39">
      <c r="A11" t="s">
        <v>53</v>
      </c>
      <c r="B11" s="35">
        <v>135.61000000000001</v>
      </c>
      <c r="C11" s="35">
        <v>59.47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70.16</v>
      </c>
      <c r="N11">
        <v>271.95</v>
      </c>
      <c r="O11">
        <v>52.9</v>
      </c>
      <c r="P11">
        <v>0.63</v>
      </c>
      <c r="Q11">
        <v>10.199999999999999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1.25</v>
      </c>
      <c r="X11">
        <v>82.5</v>
      </c>
      <c r="Y11">
        <v>27.5</v>
      </c>
      <c r="Z11">
        <v>27.5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20.34</v>
      </c>
      <c r="AH11">
        <v>80</v>
      </c>
      <c r="AI11">
        <v>80</v>
      </c>
      <c r="AJ11">
        <v>0</v>
      </c>
      <c r="AK11">
        <v>0</v>
      </c>
      <c r="AL11">
        <v>0</v>
      </c>
    </row>
    <row r="12" spans="1:39">
      <c r="A12" t="s">
        <v>54</v>
      </c>
      <c r="B12" s="35">
        <v>135.61000000000001</v>
      </c>
      <c r="C12" s="35">
        <v>59.47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70.16</v>
      </c>
      <c r="N12">
        <v>271.95</v>
      </c>
      <c r="O12">
        <v>52.9</v>
      </c>
      <c r="P12">
        <v>0.63</v>
      </c>
      <c r="Q12">
        <v>9.6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1.25</v>
      </c>
      <c r="X12">
        <v>80.510000000000005</v>
      </c>
      <c r="Y12">
        <v>26.83</v>
      </c>
      <c r="Z12">
        <v>26.83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19.66</v>
      </c>
      <c r="AH12">
        <v>80</v>
      </c>
      <c r="AI12">
        <v>80</v>
      </c>
      <c r="AJ12">
        <v>0</v>
      </c>
      <c r="AK12">
        <v>0</v>
      </c>
      <c r="AL12">
        <v>0</v>
      </c>
    </row>
    <row r="13" spans="1:39">
      <c r="A13" t="s">
        <v>55</v>
      </c>
      <c r="B13" s="35">
        <v>135.61000000000001</v>
      </c>
      <c r="C13" s="35">
        <v>59.47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70.16</v>
      </c>
      <c r="N13">
        <v>271.95</v>
      </c>
      <c r="O13">
        <v>52.9</v>
      </c>
      <c r="P13">
        <v>0</v>
      </c>
      <c r="Q13">
        <v>9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1.25</v>
      </c>
      <c r="X13">
        <v>87.49</v>
      </c>
      <c r="Y13">
        <v>29.17</v>
      </c>
      <c r="Z13">
        <v>29.17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19.66</v>
      </c>
      <c r="AH13">
        <v>80</v>
      </c>
      <c r="AI13">
        <v>80</v>
      </c>
      <c r="AJ13">
        <v>0</v>
      </c>
      <c r="AK13">
        <v>0</v>
      </c>
      <c r="AL13">
        <v>0</v>
      </c>
    </row>
    <row r="14" spans="1:39">
      <c r="A14" t="s">
        <v>56</v>
      </c>
      <c r="B14" s="35">
        <v>135.61000000000001</v>
      </c>
      <c r="C14" s="35">
        <v>59.47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70.16</v>
      </c>
      <c r="N14">
        <v>271.95</v>
      </c>
      <c r="O14">
        <v>52.9</v>
      </c>
      <c r="P14">
        <v>0</v>
      </c>
      <c r="Q14">
        <v>9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1.25</v>
      </c>
      <c r="X14">
        <v>87.49</v>
      </c>
      <c r="Y14">
        <v>29.17</v>
      </c>
      <c r="Z14">
        <v>29.17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19.66</v>
      </c>
      <c r="AH14">
        <v>80</v>
      </c>
      <c r="AI14">
        <v>80</v>
      </c>
      <c r="AJ14">
        <v>0</v>
      </c>
      <c r="AK14">
        <v>0</v>
      </c>
      <c r="AL14">
        <v>0</v>
      </c>
    </row>
    <row r="15" spans="1:39">
      <c r="A15" t="s">
        <v>57</v>
      </c>
      <c r="B15" s="35">
        <v>135.61000000000001</v>
      </c>
      <c r="C15" s="35">
        <v>59.47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70.16</v>
      </c>
      <c r="N15">
        <v>250.07</v>
      </c>
      <c r="O15">
        <v>52.9</v>
      </c>
      <c r="P15">
        <v>0.63</v>
      </c>
      <c r="Q15">
        <v>8.4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1.25</v>
      </c>
      <c r="X15">
        <v>70.010000000000005</v>
      </c>
      <c r="Y15">
        <v>23.33</v>
      </c>
      <c r="Z15">
        <v>23.33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16.329999999999998</v>
      </c>
      <c r="AH15">
        <v>63.67</v>
      </c>
      <c r="AI15">
        <v>63.67</v>
      </c>
      <c r="AJ15">
        <v>0</v>
      </c>
      <c r="AK15">
        <v>0</v>
      </c>
      <c r="AL15">
        <v>0</v>
      </c>
    </row>
    <row r="16" spans="1:39">
      <c r="A16" t="s">
        <v>58</v>
      </c>
      <c r="B16" s="35">
        <v>135.61000000000001</v>
      </c>
      <c r="C16" s="35">
        <v>59.47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70.16</v>
      </c>
      <c r="N16">
        <v>230.83</v>
      </c>
      <c r="O16">
        <v>52.9</v>
      </c>
      <c r="P16">
        <v>0.63</v>
      </c>
      <c r="Q16">
        <v>8.1999999999999993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1.25</v>
      </c>
      <c r="X16">
        <v>69</v>
      </c>
      <c r="Y16">
        <v>23</v>
      </c>
      <c r="Z16">
        <v>23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16.329999999999998</v>
      </c>
      <c r="AH16">
        <v>63.33</v>
      </c>
      <c r="AI16">
        <v>63.33</v>
      </c>
      <c r="AJ16">
        <v>0</v>
      </c>
      <c r="AK16">
        <v>0</v>
      </c>
      <c r="AL16">
        <v>0</v>
      </c>
    </row>
    <row r="17" spans="1:38">
      <c r="A17" t="s">
        <v>59</v>
      </c>
      <c r="B17" s="35">
        <v>135.61000000000001</v>
      </c>
      <c r="C17" s="35">
        <v>59.47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70.16</v>
      </c>
      <c r="N17">
        <v>230.83</v>
      </c>
      <c r="O17">
        <v>52.9</v>
      </c>
      <c r="P17">
        <v>0.63</v>
      </c>
      <c r="Q17">
        <v>7.8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1.25</v>
      </c>
      <c r="X17">
        <v>55.99</v>
      </c>
      <c r="Y17">
        <v>18.670000000000002</v>
      </c>
      <c r="Z17">
        <v>18.670000000000002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13</v>
      </c>
      <c r="AH17">
        <v>56.33</v>
      </c>
      <c r="AI17">
        <v>56.33</v>
      </c>
      <c r="AJ17">
        <v>0</v>
      </c>
      <c r="AK17">
        <v>0</v>
      </c>
      <c r="AL17">
        <v>0</v>
      </c>
    </row>
    <row r="18" spans="1:38">
      <c r="A18" t="s">
        <v>60</v>
      </c>
      <c r="B18" s="35">
        <v>135.61000000000001</v>
      </c>
      <c r="C18" s="35">
        <v>59.47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70.16</v>
      </c>
      <c r="N18">
        <v>230.83</v>
      </c>
      <c r="O18">
        <v>52.9</v>
      </c>
      <c r="P18">
        <v>0.63</v>
      </c>
      <c r="Q18">
        <v>7.4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1.25</v>
      </c>
      <c r="X18">
        <v>53.51</v>
      </c>
      <c r="Y18">
        <v>17.829999999999998</v>
      </c>
      <c r="Z18">
        <v>17.829999999999998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12.67</v>
      </c>
      <c r="AH18">
        <v>55.67</v>
      </c>
      <c r="AI18">
        <v>55.67</v>
      </c>
      <c r="AJ18">
        <v>0</v>
      </c>
      <c r="AK18">
        <v>0</v>
      </c>
      <c r="AL18">
        <v>0</v>
      </c>
    </row>
    <row r="19" spans="1:38">
      <c r="A19" t="s">
        <v>61</v>
      </c>
      <c r="B19" s="35">
        <v>135.61000000000001</v>
      </c>
      <c r="C19" s="35">
        <v>59.47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70.16</v>
      </c>
      <c r="N19">
        <v>230.83</v>
      </c>
      <c r="O19">
        <v>52.9</v>
      </c>
      <c r="P19">
        <v>0.63</v>
      </c>
      <c r="Q19">
        <v>6.8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1.25</v>
      </c>
      <c r="X19">
        <v>62.51</v>
      </c>
      <c r="Y19">
        <v>20.83</v>
      </c>
      <c r="Z19">
        <v>20.83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12.33</v>
      </c>
      <c r="AH19">
        <v>49.67</v>
      </c>
      <c r="AI19">
        <v>49.67</v>
      </c>
      <c r="AJ19">
        <v>0</v>
      </c>
      <c r="AK19">
        <v>0</v>
      </c>
      <c r="AL19">
        <v>0</v>
      </c>
    </row>
    <row r="20" spans="1:38">
      <c r="A20" t="s">
        <v>62</v>
      </c>
      <c r="B20" s="35">
        <v>135.61000000000001</v>
      </c>
      <c r="C20" s="35">
        <v>59.47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70.16</v>
      </c>
      <c r="N20">
        <v>230.83</v>
      </c>
      <c r="O20">
        <v>52.9</v>
      </c>
      <c r="P20">
        <v>0.63</v>
      </c>
      <c r="Q20">
        <v>6.4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1.25</v>
      </c>
      <c r="X20">
        <v>61.5</v>
      </c>
      <c r="Y20">
        <v>20.5</v>
      </c>
      <c r="Z20">
        <v>20.5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12</v>
      </c>
      <c r="AH20">
        <v>49.67</v>
      </c>
      <c r="AI20">
        <v>49.67</v>
      </c>
      <c r="AJ20">
        <v>0</v>
      </c>
      <c r="AK20">
        <v>0</v>
      </c>
      <c r="AL20">
        <v>0</v>
      </c>
    </row>
    <row r="21" spans="1:38">
      <c r="A21" t="s">
        <v>63</v>
      </c>
      <c r="B21" s="35">
        <v>135.61000000000001</v>
      </c>
      <c r="C21" s="35">
        <v>59.47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70.16</v>
      </c>
      <c r="N21">
        <v>230.83</v>
      </c>
      <c r="O21">
        <v>52.9</v>
      </c>
      <c r="P21">
        <v>0</v>
      </c>
      <c r="Q21">
        <v>8.6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1.25</v>
      </c>
      <c r="X21">
        <v>60</v>
      </c>
      <c r="Y21">
        <v>20</v>
      </c>
      <c r="Z21">
        <v>20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11.67</v>
      </c>
      <c r="AH21">
        <v>38.33</v>
      </c>
      <c r="AI21">
        <v>38.33</v>
      </c>
      <c r="AJ21">
        <v>0</v>
      </c>
      <c r="AK21">
        <v>0</v>
      </c>
      <c r="AL21">
        <v>0</v>
      </c>
    </row>
    <row r="22" spans="1:38">
      <c r="A22" t="s">
        <v>64</v>
      </c>
      <c r="B22" s="35">
        <v>135.61000000000001</v>
      </c>
      <c r="C22" s="35">
        <v>59.47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70.16</v>
      </c>
      <c r="N22">
        <v>230.83</v>
      </c>
      <c r="O22">
        <v>52.9</v>
      </c>
      <c r="P22">
        <v>0</v>
      </c>
      <c r="Q22">
        <v>8.1999999999999993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1.25</v>
      </c>
      <c r="X22">
        <v>59.51</v>
      </c>
      <c r="Y22">
        <v>19.829999999999998</v>
      </c>
      <c r="Z22">
        <v>19.829999999999998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11.33</v>
      </c>
      <c r="AH22">
        <v>38</v>
      </c>
      <c r="AI22">
        <v>38</v>
      </c>
      <c r="AJ22">
        <v>0</v>
      </c>
      <c r="AK22">
        <v>0</v>
      </c>
      <c r="AL22">
        <v>0</v>
      </c>
    </row>
    <row r="23" spans="1:38">
      <c r="A23" t="s">
        <v>65</v>
      </c>
      <c r="B23" s="35">
        <v>135.61000000000001</v>
      </c>
      <c r="C23" s="35">
        <v>59.47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70.16</v>
      </c>
      <c r="N23">
        <v>250.07</v>
      </c>
      <c r="O23">
        <v>52.9</v>
      </c>
      <c r="P23">
        <v>0.63</v>
      </c>
      <c r="Q23">
        <v>7.8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1.25</v>
      </c>
      <c r="X23">
        <v>58.5</v>
      </c>
      <c r="Y23">
        <v>19.5</v>
      </c>
      <c r="Z23">
        <v>19.5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10.67</v>
      </c>
      <c r="AH23">
        <v>37.33</v>
      </c>
      <c r="AI23">
        <v>37.33</v>
      </c>
      <c r="AJ23">
        <v>0</v>
      </c>
      <c r="AK23">
        <v>0</v>
      </c>
      <c r="AL23">
        <v>0</v>
      </c>
    </row>
    <row r="24" spans="1:38">
      <c r="A24" t="s">
        <v>66</v>
      </c>
      <c r="B24" s="35">
        <v>135.61000000000001</v>
      </c>
      <c r="C24" s="35">
        <v>59.47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70.16</v>
      </c>
      <c r="N24">
        <v>271.95</v>
      </c>
      <c r="O24">
        <v>81.75</v>
      </c>
      <c r="P24">
        <v>0.63</v>
      </c>
      <c r="Q24">
        <v>7.4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1.25</v>
      </c>
      <c r="X24">
        <v>57.49</v>
      </c>
      <c r="Y24">
        <v>19.170000000000002</v>
      </c>
      <c r="Z24">
        <v>19.170000000000002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10</v>
      </c>
      <c r="AH24">
        <v>36.33</v>
      </c>
      <c r="AI24">
        <v>36.33</v>
      </c>
      <c r="AJ24">
        <v>0</v>
      </c>
      <c r="AK24">
        <v>0</v>
      </c>
      <c r="AL24">
        <v>0</v>
      </c>
    </row>
    <row r="25" spans="1:38">
      <c r="A25" t="s">
        <v>67</v>
      </c>
      <c r="B25" s="35">
        <v>164.47</v>
      </c>
      <c r="C25" s="35">
        <v>59.47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66.02</v>
      </c>
      <c r="N25">
        <v>271.95</v>
      </c>
      <c r="O25">
        <v>100.2</v>
      </c>
      <c r="P25">
        <v>0.63</v>
      </c>
      <c r="Q25">
        <v>7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1.25</v>
      </c>
      <c r="X25">
        <v>56.51</v>
      </c>
      <c r="Y25">
        <v>18.829999999999998</v>
      </c>
      <c r="Z25">
        <v>18.829999999999998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9.67</v>
      </c>
      <c r="AH25">
        <v>36.33</v>
      </c>
      <c r="AI25">
        <v>36.33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212.56</v>
      </c>
      <c r="C26" s="35">
        <v>76.260000000000005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66.02</v>
      </c>
      <c r="N26">
        <v>271.95</v>
      </c>
      <c r="O26">
        <v>100.2</v>
      </c>
      <c r="P26">
        <v>0.63</v>
      </c>
      <c r="Q26">
        <v>6.6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1.25</v>
      </c>
      <c r="X26">
        <v>55.5</v>
      </c>
      <c r="Y26">
        <v>18.5</v>
      </c>
      <c r="Z26">
        <v>18.5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8.67</v>
      </c>
      <c r="AH26">
        <v>36.33</v>
      </c>
      <c r="AI26">
        <v>36.33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261.13</v>
      </c>
      <c r="C27" s="35">
        <v>86.75</v>
      </c>
      <c r="D27" s="94">
        <f t="shared" si="0"/>
        <v>0.13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66.02</v>
      </c>
      <c r="N27">
        <v>271.95</v>
      </c>
      <c r="O27">
        <v>100.2</v>
      </c>
      <c r="P27">
        <v>0.63</v>
      </c>
      <c r="Q27">
        <v>6.2</v>
      </c>
      <c r="R27" s="94">
        <v>0</v>
      </c>
      <c r="S27" s="94">
        <v>0</v>
      </c>
      <c r="T27" s="94">
        <v>0.13</v>
      </c>
      <c r="U27">
        <v>0.92</v>
      </c>
      <c r="V27">
        <v>0</v>
      </c>
      <c r="W27">
        <v>1.25</v>
      </c>
      <c r="X27">
        <v>66.489999999999995</v>
      </c>
      <c r="Y27">
        <v>22.17</v>
      </c>
      <c r="Z27">
        <v>22.17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11.67</v>
      </c>
      <c r="AH27">
        <v>48.33</v>
      </c>
      <c r="AI27">
        <v>48.33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261.13</v>
      </c>
      <c r="C28" s="35">
        <v>86.75</v>
      </c>
      <c r="D28" s="94">
        <f t="shared" si="0"/>
        <v>1.34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66.02</v>
      </c>
      <c r="N28">
        <v>271.95</v>
      </c>
      <c r="O28">
        <v>100.2</v>
      </c>
      <c r="P28">
        <v>0.63</v>
      </c>
      <c r="Q28">
        <v>6</v>
      </c>
      <c r="R28" s="94">
        <v>0</v>
      </c>
      <c r="S28" s="94">
        <v>0</v>
      </c>
      <c r="T28" s="94">
        <v>1.34</v>
      </c>
      <c r="U28">
        <v>0.92</v>
      </c>
      <c r="V28">
        <v>0</v>
      </c>
      <c r="W28">
        <v>1.25</v>
      </c>
      <c r="X28">
        <v>64.989999999999995</v>
      </c>
      <c r="Y28">
        <v>21.67</v>
      </c>
      <c r="Z28">
        <v>21.67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11.33</v>
      </c>
      <c r="AH28">
        <v>47.67</v>
      </c>
      <c r="AI28">
        <v>47.67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261.13</v>
      </c>
      <c r="C29" s="35">
        <v>86.75</v>
      </c>
      <c r="D29" s="94">
        <f t="shared" si="0"/>
        <v>2.95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82.96</v>
      </c>
      <c r="N29">
        <v>271.95</v>
      </c>
      <c r="O29">
        <v>100.2</v>
      </c>
      <c r="P29">
        <v>0</v>
      </c>
      <c r="Q29">
        <v>6</v>
      </c>
      <c r="R29" s="94">
        <v>0</v>
      </c>
      <c r="S29" s="94">
        <v>0</v>
      </c>
      <c r="T29" s="94">
        <v>2.95</v>
      </c>
      <c r="U29">
        <v>0.92</v>
      </c>
      <c r="V29">
        <v>0</v>
      </c>
      <c r="W29">
        <v>1.25</v>
      </c>
      <c r="X29">
        <v>64.010000000000005</v>
      </c>
      <c r="Y29">
        <v>21.33</v>
      </c>
      <c r="Z29">
        <v>21.33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11</v>
      </c>
      <c r="AH29">
        <v>47</v>
      </c>
      <c r="AI29">
        <v>47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261.13</v>
      </c>
      <c r="C30" s="35">
        <v>86.75</v>
      </c>
      <c r="D30" s="94">
        <f t="shared" si="0"/>
        <v>8.4499999999999993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115.05</v>
      </c>
      <c r="N30">
        <v>271.95</v>
      </c>
      <c r="O30">
        <v>100.2</v>
      </c>
      <c r="P30">
        <v>0</v>
      </c>
      <c r="Q30">
        <v>6</v>
      </c>
      <c r="R30" s="94">
        <v>1.45</v>
      </c>
      <c r="S30" s="94">
        <v>1</v>
      </c>
      <c r="T30" s="94">
        <v>6</v>
      </c>
      <c r="U30">
        <v>0.92</v>
      </c>
      <c r="V30">
        <v>0</v>
      </c>
      <c r="W30">
        <v>1.25</v>
      </c>
      <c r="X30">
        <v>63</v>
      </c>
      <c r="Y30">
        <v>21</v>
      </c>
      <c r="Z30">
        <v>21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10.67</v>
      </c>
      <c r="AH30">
        <v>46.67</v>
      </c>
      <c r="AI30">
        <v>46.67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261.13</v>
      </c>
      <c r="C31" s="35">
        <v>86.75</v>
      </c>
      <c r="D31" s="94">
        <f t="shared" si="0"/>
        <v>22.41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115.05</v>
      </c>
      <c r="N31">
        <v>271.95</v>
      </c>
      <c r="O31">
        <v>100.2</v>
      </c>
      <c r="P31">
        <v>0.63</v>
      </c>
      <c r="Q31">
        <v>6</v>
      </c>
      <c r="R31" s="94">
        <v>5.77</v>
      </c>
      <c r="S31" s="94">
        <v>3</v>
      </c>
      <c r="T31" s="94">
        <v>13.64</v>
      </c>
      <c r="U31">
        <v>0.92</v>
      </c>
      <c r="V31">
        <v>2.15</v>
      </c>
      <c r="W31">
        <v>1.25</v>
      </c>
      <c r="X31">
        <v>61.99</v>
      </c>
      <c r="Y31">
        <v>20.67</v>
      </c>
      <c r="Z31">
        <v>20.67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10.33</v>
      </c>
      <c r="AH31">
        <v>45.67</v>
      </c>
      <c r="AI31">
        <v>45.67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261.13</v>
      </c>
      <c r="C32" s="35">
        <v>86.75</v>
      </c>
      <c r="D32" s="94">
        <f t="shared" si="0"/>
        <v>43.92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115.05</v>
      </c>
      <c r="N32">
        <v>271.95</v>
      </c>
      <c r="O32">
        <v>100.2</v>
      </c>
      <c r="P32">
        <v>0.63</v>
      </c>
      <c r="Q32">
        <v>6</v>
      </c>
      <c r="R32" s="94">
        <v>13.01</v>
      </c>
      <c r="S32" s="94">
        <v>7</v>
      </c>
      <c r="T32" s="94">
        <v>23.91</v>
      </c>
      <c r="U32">
        <v>0.92</v>
      </c>
      <c r="V32">
        <v>8.92</v>
      </c>
      <c r="W32">
        <v>1.25</v>
      </c>
      <c r="X32">
        <v>61.01</v>
      </c>
      <c r="Y32">
        <v>20.329999999999998</v>
      </c>
      <c r="Z32">
        <v>20.329999999999998</v>
      </c>
      <c r="AA32">
        <v>0.82</v>
      </c>
      <c r="AB32">
        <v>0.16</v>
      </c>
      <c r="AC32">
        <v>3</v>
      </c>
      <c r="AD32">
        <v>1</v>
      </c>
      <c r="AE32">
        <v>10</v>
      </c>
      <c r="AF32">
        <v>5</v>
      </c>
      <c r="AG32">
        <v>9.67</v>
      </c>
      <c r="AH32">
        <v>44.33</v>
      </c>
      <c r="AI32">
        <v>44.33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261.13</v>
      </c>
      <c r="C33" s="35">
        <v>86.75</v>
      </c>
      <c r="D33" s="94">
        <f t="shared" si="0"/>
        <v>75.040000000000006</v>
      </c>
      <c r="E33" s="35"/>
      <c r="F33" s="35"/>
      <c r="G33" s="35"/>
      <c r="H33" s="35"/>
      <c r="I33" s="35"/>
      <c r="J33" s="38">
        <v>0.14000000000000001</v>
      </c>
      <c r="K33" s="38">
        <v>0.14000000000000001</v>
      </c>
      <c r="L33" s="38">
        <v>0.14000000000000001</v>
      </c>
      <c r="M33">
        <v>115.05</v>
      </c>
      <c r="N33">
        <v>271.95</v>
      </c>
      <c r="O33">
        <v>100.2</v>
      </c>
      <c r="P33">
        <v>0.63</v>
      </c>
      <c r="Q33">
        <v>6</v>
      </c>
      <c r="R33" s="94">
        <v>32.020000000000003</v>
      </c>
      <c r="S33" s="94">
        <v>11</v>
      </c>
      <c r="T33" s="94">
        <v>32.020000000000003</v>
      </c>
      <c r="U33">
        <v>0.92</v>
      </c>
      <c r="V33">
        <v>16.670000000000002</v>
      </c>
      <c r="W33">
        <v>1.25</v>
      </c>
      <c r="X33">
        <v>59.51</v>
      </c>
      <c r="Y33">
        <v>19.829999999999998</v>
      </c>
      <c r="Z33">
        <v>19.829999999999998</v>
      </c>
      <c r="AA33">
        <v>5.23</v>
      </c>
      <c r="AB33">
        <v>1.05</v>
      </c>
      <c r="AC33">
        <v>5</v>
      </c>
      <c r="AD33">
        <v>2</v>
      </c>
      <c r="AE33">
        <v>10</v>
      </c>
      <c r="AF33">
        <v>5</v>
      </c>
      <c r="AG33">
        <v>9.33</v>
      </c>
      <c r="AH33">
        <v>42.67</v>
      </c>
      <c r="AI33">
        <v>42.67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261.13</v>
      </c>
      <c r="C34" s="35">
        <v>86.75</v>
      </c>
      <c r="D34" s="94">
        <f t="shared" si="0"/>
        <v>77.5</v>
      </c>
      <c r="E34" s="35"/>
      <c r="F34" s="35"/>
      <c r="G34" s="35"/>
      <c r="H34" s="35"/>
      <c r="I34" s="35"/>
      <c r="J34" s="38">
        <v>0.56999999999999995</v>
      </c>
      <c r="K34" s="38">
        <v>0.56999999999999995</v>
      </c>
      <c r="L34" s="38">
        <v>0.59</v>
      </c>
      <c r="M34">
        <v>115.05</v>
      </c>
      <c r="N34">
        <v>271.95</v>
      </c>
      <c r="O34">
        <v>100.2</v>
      </c>
      <c r="P34">
        <v>0.63</v>
      </c>
      <c r="Q34">
        <v>6</v>
      </c>
      <c r="R34" s="94">
        <v>29.75</v>
      </c>
      <c r="S34" s="94">
        <v>18</v>
      </c>
      <c r="T34" s="94">
        <v>29.75</v>
      </c>
      <c r="U34">
        <v>0.92</v>
      </c>
      <c r="V34">
        <v>24.92</v>
      </c>
      <c r="W34">
        <v>1.25</v>
      </c>
      <c r="X34">
        <v>57.49</v>
      </c>
      <c r="Y34">
        <v>19.170000000000002</v>
      </c>
      <c r="Z34">
        <v>19.170000000000002</v>
      </c>
      <c r="AA34">
        <v>16.03</v>
      </c>
      <c r="AB34">
        <v>3.21</v>
      </c>
      <c r="AC34">
        <v>7</v>
      </c>
      <c r="AD34">
        <v>3</v>
      </c>
      <c r="AE34">
        <v>13</v>
      </c>
      <c r="AF34">
        <v>7</v>
      </c>
      <c r="AG34">
        <v>9</v>
      </c>
      <c r="AH34">
        <v>41</v>
      </c>
      <c r="AI34">
        <v>41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261.13</v>
      </c>
      <c r="C35" s="35">
        <v>86.75</v>
      </c>
      <c r="D35" s="94">
        <f t="shared" si="0"/>
        <v>87.7</v>
      </c>
      <c r="E35" s="35"/>
      <c r="F35" s="35"/>
      <c r="G35" s="35"/>
      <c r="H35" s="35"/>
      <c r="I35" s="35"/>
      <c r="J35" s="38">
        <v>1.29</v>
      </c>
      <c r="K35" s="38">
        <v>1.29</v>
      </c>
      <c r="L35" s="38">
        <v>1.33</v>
      </c>
      <c r="M35">
        <v>115.05</v>
      </c>
      <c r="N35">
        <v>271.95</v>
      </c>
      <c r="O35">
        <v>100.2</v>
      </c>
      <c r="P35">
        <v>0.63</v>
      </c>
      <c r="Q35">
        <v>6</v>
      </c>
      <c r="R35" s="94">
        <v>31.35</v>
      </c>
      <c r="S35" s="94">
        <v>25</v>
      </c>
      <c r="T35" s="94">
        <v>31.35</v>
      </c>
      <c r="U35">
        <v>0.92</v>
      </c>
      <c r="V35">
        <v>35.5</v>
      </c>
      <c r="W35">
        <v>1.3</v>
      </c>
      <c r="X35">
        <v>49.99</v>
      </c>
      <c r="Y35">
        <v>16.670000000000002</v>
      </c>
      <c r="Z35">
        <v>16.670000000000002</v>
      </c>
      <c r="AA35">
        <v>35.32</v>
      </c>
      <c r="AB35">
        <v>7.06</v>
      </c>
      <c r="AC35">
        <v>12</v>
      </c>
      <c r="AD35">
        <v>6</v>
      </c>
      <c r="AE35">
        <v>20</v>
      </c>
      <c r="AF35">
        <v>10</v>
      </c>
      <c r="AG35">
        <v>11</v>
      </c>
      <c r="AH35">
        <v>39.33</v>
      </c>
      <c r="AI35">
        <v>39.33</v>
      </c>
      <c r="AJ35">
        <v>0</v>
      </c>
      <c r="AK35">
        <v>32</v>
      </c>
      <c r="AL35">
        <v>13</v>
      </c>
    </row>
    <row r="36" spans="1:38">
      <c r="A36" t="s">
        <v>78</v>
      </c>
      <c r="B36" s="35">
        <v>261.13</v>
      </c>
      <c r="C36" s="35">
        <v>86.75</v>
      </c>
      <c r="D36" s="94">
        <f t="shared" si="0"/>
        <v>88.7</v>
      </c>
      <c r="E36" s="35"/>
      <c r="F36" s="35"/>
      <c r="G36" s="35"/>
      <c r="H36" s="35"/>
      <c r="I36" s="35"/>
      <c r="J36" s="38">
        <v>2.2999999999999998</v>
      </c>
      <c r="K36" s="38">
        <v>2.2999999999999998</v>
      </c>
      <c r="L36" s="38">
        <v>2.36</v>
      </c>
      <c r="M36">
        <v>115.05</v>
      </c>
      <c r="N36">
        <v>271.95</v>
      </c>
      <c r="O36">
        <v>100.2</v>
      </c>
      <c r="P36">
        <v>0.63</v>
      </c>
      <c r="Q36">
        <v>6.2</v>
      </c>
      <c r="R36" s="94">
        <v>29.57</v>
      </c>
      <c r="S36" s="94">
        <v>29.57</v>
      </c>
      <c r="T36" s="94">
        <v>29.56</v>
      </c>
      <c r="U36">
        <v>0.92</v>
      </c>
      <c r="V36">
        <v>48.1</v>
      </c>
      <c r="W36">
        <v>1.3</v>
      </c>
      <c r="X36">
        <v>49.01</v>
      </c>
      <c r="Y36">
        <v>16.329999999999998</v>
      </c>
      <c r="Z36">
        <v>16.329999999999998</v>
      </c>
      <c r="AA36">
        <v>59.78</v>
      </c>
      <c r="AB36">
        <v>11.95</v>
      </c>
      <c r="AC36">
        <v>18</v>
      </c>
      <c r="AD36">
        <v>12</v>
      </c>
      <c r="AE36">
        <v>27</v>
      </c>
      <c r="AF36">
        <v>13</v>
      </c>
      <c r="AG36">
        <v>10.33</v>
      </c>
      <c r="AH36">
        <v>36</v>
      </c>
      <c r="AI36">
        <v>36</v>
      </c>
      <c r="AJ36">
        <v>0</v>
      </c>
      <c r="AK36">
        <v>49</v>
      </c>
      <c r="AL36">
        <v>21</v>
      </c>
    </row>
    <row r="37" spans="1:38">
      <c r="A37" t="s">
        <v>79</v>
      </c>
      <c r="B37" s="35">
        <v>261.13</v>
      </c>
      <c r="C37" s="35">
        <v>86.75</v>
      </c>
      <c r="D37" s="94">
        <f t="shared" si="0"/>
        <v>90.2</v>
      </c>
      <c r="E37" s="35"/>
      <c r="F37" s="35"/>
      <c r="G37" s="35"/>
      <c r="H37" s="35"/>
      <c r="I37" s="35"/>
      <c r="J37" s="38">
        <v>3.59</v>
      </c>
      <c r="K37" s="38">
        <v>3.59</v>
      </c>
      <c r="L37" s="38">
        <v>3.68</v>
      </c>
      <c r="M37">
        <v>115.05</v>
      </c>
      <c r="N37">
        <v>271.95</v>
      </c>
      <c r="O37">
        <v>100.2</v>
      </c>
      <c r="P37">
        <v>0</v>
      </c>
      <c r="Q37">
        <v>6.2</v>
      </c>
      <c r="R37" s="94">
        <v>30.07</v>
      </c>
      <c r="S37" s="94">
        <v>30.07</v>
      </c>
      <c r="T37" s="94">
        <v>30.06</v>
      </c>
      <c r="U37">
        <v>0.92</v>
      </c>
      <c r="V37">
        <v>61.5</v>
      </c>
      <c r="W37">
        <v>1.3</v>
      </c>
      <c r="X37">
        <v>47.51</v>
      </c>
      <c r="Y37">
        <v>15.83</v>
      </c>
      <c r="Z37">
        <v>15.83</v>
      </c>
      <c r="AA37">
        <v>85.73</v>
      </c>
      <c r="AB37">
        <v>17.149999999999999</v>
      </c>
      <c r="AC37">
        <v>26</v>
      </c>
      <c r="AD37">
        <v>16</v>
      </c>
      <c r="AE37">
        <v>40</v>
      </c>
      <c r="AF37">
        <v>20</v>
      </c>
      <c r="AG37">
        <v>9.67</v>
      </c>
      <c r="AH37">
        <v>31.67</v>
      </c>
      <c r="AI37">
        <v>31.66</v>
      </c>
      <c r="AJ37">
        <v>0</v>
      </c>
      <c r="AK37">
        <v>70</v>
      </c>
      <c r="AL37">
        <v>30</v>
      </c>
    </row>
    <row r="38" spans="1:38">
      <c r="A38" t="s">
        <v>80</v>
      </c>
      <c r="B38" s="35">
        <v>261.13</v>
      </c>
      <c r="C38" s="35">
        <v>86.75</v>
      </c>
      <c r="D38" s="94">
        <f t="shared" si="0"/>
        <v>91.4</v>
      </c>
      <c r="E38" s="35"/>
      <c r="F38" s="35"/>
      <c r="G38" s="35"/>
      <c r="H38" s="35"/>
      <c r="I38" s="35"/>
      <c r="J38" s="38">
        <v>5.58</v>
      </c>
      <c r="K38" s="38">
        <v>5.58</v>
      </c>
      <c r="L38" s="38">
        <v>5.71</v>
      </c>
      <c r="M38">
        <v>115.05</v>
      </c>
      <c r="N38">
        <v>271.95</v>
      </c>
      <c r="O38">
        <v>100.2</v>
      </c>
      <c r="P38">
        <v>0</v>
      </c>
      <c r="Q38">
        <v>6.2</v>
      </c>
      <c r="R38" s="94">
        <v>30.47</v>
      </c>
      <c r="S38" s="94">
        <v>30.47</v>
      </c>
      <c r="T38" s="94">
        <v>30.46</v>
      </c>
      <c r="U38">
        <v>0.92</v>
      </c>
      <c r="V38">
        <v>74.430000000000007</v>
      </c>
      <c r="W38">
        <v>1.3</v>
      </c>
      <c r="X38">
        <v>46.5</v>
      </c>
      <c r="Y38">
        <v>15.5</v>
      </c>
      <c r="Z38">
        <v>15.5</v>
      </c>
      <c r="AA38">
        <v>109.83</v>
      </c>
      <c r="AB38">
        <v>21.96</v>
      </c>
      <c r="AC38">
        <v>36</v>
      </c>
      <c r="AD38">
        <v>23</v>
      </c>
      <c r="AE38">
        <v>47</v>
      </c>
      <c r="AF38">
        <v>23</v>
      </c>
      <c r="AG38">
        <v>9</v>
      </c>
      <c r="AH38">
        <v>29.67</v>
      </c>
      <c r="AI38">
        <v>29.66</v>
      </c>
      <c r="AJ38">
        <v>0</v>
      </c>
      <c r="AK38">
        <v>88</v>
      </c>
      <c r="AL38">
        <v>37</v>
      </c>
    </row>
    <row r="39" spans="1:38">
      <c r="A39" t="s">
        <v>81</v>
      </c>
      <c r="B39" s="35">
        <v>261.13</v>
      </c>
      <c r="C39" s="35">
        <v>86.75</v>
      </c>
      <c r="D39" s="94">
        <f t="shared" si="0"/>
        <v>91.4</v>
      </c>
      <c r="E39" s="35"/>
      <c r="F39" s="35"/>
      <c r="G39" s="35"/>
      <c r="H39" s="35"/>
      <c r="I39" s="35"/>
      <c r="J39" s="38">
        <v>7.06</v>
      </c>
      <c r="K39" s="38">
        <v>7.06</v>
      </c>
      <c r="L39" s="38">
        <v>7.23</v>
      </c>
      <c r="M39">
        <v>115.05</v>
      </c>
      <c r="N39">
        <v>271.95</v>
      </c>
      <c r="O39">
        <v>100.2</v>
      </c>
      <c r="P39">
        <v>0.63</v>
      </c>
      <c r="Q39">
        <v>6.2</v>
      </c>
      <c r="R39" s="94">
        <v>30.47</v>
      </c>
      <c r="S39" s="94">
        <v>30.47</v>
      </c>
      <c r="T39" s="94">
        <v>30.46</v>
      </c>
      <c r="U39">
        <v>0.92</v>
      </c>
      <c r="V39">
        <v>86.25</v>
      </c>
      <c r="W39">
        <v>1.3</v>
      </c>
      <c r="X39">
        <v>42.49</v>
      </c>
      <c r="Y39">
        <v>14.17</v>
      </c>
      <c r="Z39">
        <v>14.17</v>
      </c>
      <c r="AA39">
        <v>132.58000000000001</v>
      </c>
      <c r="AB39">
        <v>26.51</v>
      </c>
      <c r="AC39">
        <v>40</v>
      </c>
      <c r="AD39">
        <v>25</v>
      </c>
      <c r="AE39">
        <v>53</v>
      </c>
      <c r="AF39">
        <v>27</v>
      </c>
      <c r="AG39">
        <v>8.33</v>
      </c>
      <c r="AH39">
        <v>27.33</v>
      </c>
      <c r="AI39">
        <v>27.34</v>
      </c>
      <c r="AJ39">
        <v>0</v>
      </c>
      <c r="AK39">
        <v>105</v>
      </c>
      <c r="AL39">
        <v>45</v>
      </c>
    </row>
    <row r="40" spans="1:38">
      <c r="A40" t="s">
        <v>82</v>
      </c>
      <c r="B40" s="35">
        <v>261.13</v>
      </c>
      <c r="C40" s="35">
        <v>86.75</v>
      </c>
      <c r="D40" s="94">
        <f t="shared" si="0"/>
        <v>91.4</v>
      </c>
      <c r="E40" s="35"/>
      <c r="F40" s="35"/>
      <c r="G40" s="35"/>
      <c r="H40" s="35"/>
      <c r="I40" s="35"/>
      <c r="J40" s="38">
        <v>8.41</v>
      </c>
      <c r="K40" s="38">
        <v>8.41</v>
      </c>
      <c r="L40" s="38">
        <v>8.6199999999999992</v>
      </c>
      <c r="M40">
        <v>115.05</v>
      </c>
      <c r="N40">
        <v>271.95</v>
      </c>
      <c r="O40">
        <v>100.2</v>
      </c>
      <c r="P40">
        <v>0.63</v>
      </c>
      <c r="Q40">
        <v>6.2</v>
      </c>
      <c r="R40" s="94">
        <v>30.47</v>
      </c>
      <c r="S40" s="94">
        <v>30.47</v>
      </c>
      <c r="T40" s="94">
        <v>30.46</v>
      </c>
      <c r="U40">
        <v>0.92</v>
      </c>
      <c r="V40">
        <v>97.2</v>
      </c>
      <c r="W40">
        <v>1.3</v>
      </c>
      <c r="X40">
        <v>40.01</v>
      </c>
      <c r="Y40">
        <v>13.33</v>
      </c>
      <c r="Z40">
        <v>13.33</v>
      </c>
      <c r="AA40">
        <v>153.94</v>
      </c>
      <c r="AB40">
        <v>30.79</v>
      </c>
      <c r="AC40">
        <v>47</v>
      </c>
      <c r="AD40">
        <v>28</v>
      </c>
      <c r="AE40">
        <v>63</v>
      </c>
      <c r="AF40">
        <v>31</v>
      </c>
      <c r="AG40">
        <v>7.67</v>
      </c>
      <c r="AH40">
        <v>25</v>
      </c>
      <c r="AI40">
        <v>25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261.13</v>
      </c>
      <c r="C41" s="35">
        <v>86.75</v>
      </c>
      <c r="D41" s="94">
        <f t="shared" si="0"/>
        <v>91.4</v>
      </c>
      <c r="E41" s="35"/>
      <c r="F41" s="35"/>
      <c r="G41" s="35"/>
      <c r="H41" s="35"/>
      <c r="I41" s="35"/>
      <c r="J41" s="38">
        <v>9.59</v>
      </c>
      <c r="K41" s="38">
        <v>9.59</v>
      </c>
      <c r="L41" s="38">
        <v>9.84</v>
      </c>
      <c r="M41">
        <v>115.05</v>
      </c>
      <c r="N41">
        <v>271.95</v>
      </c>
      <c r="O41">
        <v>100.2</v>
      </c>
      <c r="P41">
        <v>0.63</v>
      </c>
      <c r="Q41">
        <v>6.4</v>
      </c>
      <c r="R41" s="94">
        <v>30.47</v>
      </c>
      <c r="S41" s="94">
        <v>30.47</v>
      </c>
      <c r="T41" s="94">
        <v>30.46</v>
      </c>
      <c r="U41">
        <v>0</v>
      </c>
      <c r="V41">
        <v>107.48</v>
      </c>
      <c r="W41">
        <v>1.3</v>
      </c>
      <c r="X41">
        <v>37.5</v>
      </c>
      <c r="Y41">
        <v>12.5</v>
      </c>
      <c r="Z41">
        <v>12.5</v>
      </c>
      <c r="AA41">
        <v>163.11000000000001</v>
      </c>
      <c r="AB41">
        <v>32.619999999999997</v>
      </c>
      <c r="AC41">
        <v>53</v>
      </c>
      <c r="AD41">
        <v>29</v>
      </c>
      <c r="AE41">
        <v>70</v>
      </c>
      <c r="AF41">
        <v>35</v>
      </c>
      <c r="AG41">
        <v>7</v>
      </c>
      <c r="AH41">
        <v>16.670000000000002</v>
      </c>
      <c r="AI41">
        <v>16.66</v>
      </c>
      <c r="AJ41">
        <v>0</v>
      </c>
      <c r="AK41">
        <v>133</v>
      </c>
      <c r="AL41">
        <v>57</v>
      </c>
    </row>
    <row r="42" spans="1:38">
      <c r="A42" t="s">
        <v>84</v>
      </c>
      <c r="B42" s="35">
        <v>261.13</v>
      </c>
      <c r="C42" s="35">
        <v>86.75</v>
      </c>
      <c r="D42" s="94">
        <f t="shared" si="0"/>
        <v>91.4</v>
      </c>
      <c r="E42" s="35"/>
      <c r="F42" s="35"/>
      <c r="G42" s="35"/>
      <c r="H42" s="35"/>
      <c r="I42" s="35"/>
      <c r="J42" s="38">
        <v>10.72</v>
      </c>
      <c r="K42" s="38">
        <v>10.72</v>
      </c>
      <c r="L42" s="38">
        <v>10.99</v>
      </c>
      <c r="M42">
        <v>115.05</v>
      </c>
      <c r="N42">
        <v>271.95</v>
      </c>
      <c r="O42">
        <v>100.2</v>
      </c>
      <c r="P42">
        <v>0.63</v>
      </c>
      <c r="Q42">
        <v>6.4</v>
      </c>
      <c r="R42" s="94">
        <v>30.47</v>
      </c>
      <c r="S42" s="94">
        <v>30.47</v>
      </c>
      <c r="T42" s="94">
        <v>30.46</v>
      </c>
      <c r="U42">
        <v>0</v>
      </c>
      <c r="V42">
        <v>116.77</v>
      </c>
      <c r="W42">
        <v>1.3</v>
      </c>
      <c r="X42">
        <v>33.49</v>
      </c>
      <c r="Y42">
        <v>11.17</v>
      </c>
      <c r="Z42">
        <v>11.17</v>
      </c>
      <c r="AA42">
        <v>181.47</v>
      </c>
      <c r="AB42">
        <v>36.29</v>
      </c>
      <c r="AC42">
        <v>59</v>
      </c>
      <c r="AD42">
        <v>32</v>
      </c>
      <c r="AE42">
        <v>77</v>
      </c>
      <c r="AF42">
        <v>38</v>
      </c>
      <c r="AG42">
        <v>7</v>
      </c>
      <c r="AH42">
        <v>16</v>
      </c>
      <c r="AI42">
        <v>16</v>
      </c>
      <c r="AJ42">
        <v>0</v>
      </c>
      <c r="AK42">
        <v>151</v>
      </c>
      <c r="AL42">
        <v>64</v>
      </c>
    </row>
    <row r="43" spans="1:38">
      <c r="A43" t="s">
        <v>85</v>
      </c>
      <c r="B43" s="35">
        <v>261.13</v>
      </c>
      <c r="C43" s="35">
        <v>76.260000000000005</v>
      </c>
      <c r="D43" s="94">
        <f t="shared" si="0"/>
        <v>91.4</v>
      </c>
      <c r="E43" s="35"/>
      <c r="F43" s="35"/>
      <c r="G43" s="35"/>
      <c r="H43" s="35"/>
      <c r="I43" s="35"/>
      <c r="J43" s="38">
        <v>11.7</v>
      </c>
      <c r="K43" s="38">
        <v>11.7</v>
      </c>
      <c r="L43" s="38">
        <v>11.99</v>
      </c>
      <c r="M43">
        <v>106.57</v>
      </c>
      <c r="N43">
        <v>271.95</v>
      </c>
      <c r="O43">
        <v>100.2</v>
      </c>
      <c r="P43">
        <v>0.63</v>
      </c>
      <c r="Q43">
        <v>6.6</v>
      </c>
      <c r="R43" s="94">
        <v>30.47</v>
      </c>
      <c r="S43" s="94">
        <v>30.47</v>
      </c>
      <c r="T43" s="94">
        <v>30.46</v>
      </c>
      <c r="U43">
        <v>0.92</v>
      </c>
      <c r="V43">
        <v>124.98</v>
      </c>
      <c r="W43">
        <v>1.35</v>
      </c>
      <c r="X43">
        <v>32.51</v>
      </c>
      <c r="Y43">
        <v>10.83</v>
      </c>
      <c r="Z43">
        <v>10.83</v>
      </c>
      <c r="AA43">
        <v>198.47</v>
      </c>
      <c r="AB43">
        <v>39.700000000000003</v>
      </c>
      <c r="AC43">
        <v>66</v>
      </c>
      <c r="AD43">
        <v>34</v>
      </c>
      <c r="AE43">
        <v>83</v>
      </c>
      <c r="AF43">
        <v>42</v>
      </c>
      <c r="AG43">
        <v>7</v>
      </c>
      <c r="AH43">
        <v>15</v>
      </c>
      <c r="AI43">
        <v>15</v>
      </c>
      <c r="AJ43">
        <v>0</v>
      </c>
      <c r="AK43">
        <v>165</v>
      </c>
      <c r="AL43">
        <v>70</v>
      </c>
    </row>
    <row r="44" spans="1:38">
      <c r="A44" t="s">
        <v>86</v>
      </c>
      <c r="B44" s="35">
        <v>261.13</v>
      </c>
      <c r="C44" s="35">
        <v>76.260000000000005</v>
      </c>
      <c r="D44" s="94">
        <f t="shared" si="0"/>
        <v>91.4</v>
      </c>
      <c r="E44" s="35"/>
      <c r="F44" s="35"/>
      <c r="G44" s="35"/>
      <c r="H44" s="35"/>
      <c r="I44" s="35"/>
      <c r="J44" s="38">
        <v>12.58</v>
      </c>
      <c r="K44" s="38">
        <v>12.58</v>
      </c>
      <c r="L44" s="38">
        <v>12.89</v>
      </c>
      <c r="M44">
        <v>98.07</v>
      </c>
      <c r="N44">
        <v>271.95</v>
      </c>
      <c r="O44">
        <v>100.2</v>
      </c>
      <c r="P44">
        <v>0.63</v>
      </c>
      <c r="Q44">
        <v>6.8</v>
      </c>
      <c r="R44" s="94">
        <v>30.47</v>
      </c>
      <c r="S44" s="94">
        <v>30.47</v>
      </c>
      <c r="T44" s="94">
        <v>30.46</v>
      </c>
      <c r="U44">
        <v>0.92</v>
      </c>
      <c r="V44">
        <v>132.07</v>
      </c>
      <c r="W44">
        <v>1.35</v>
      </c>
      <c r="X44">
        <v>31.5</v>
      </c>
      <c r="Y44">
        <v>10.5</v>
      </c>
      <c r="Z44">
        <v>10.5</v>
      </c>
      <c r="AA44">
        <v>214.12</v>
      </c>
      <c r="AB44">
        <v>42.83</v>
      </c>
      <c r="AC44">
        <v>71</v>
      </c>
      <c r="AD44">
        <v>36</v>
      </c>
      <c r="AE44">
        <v>90</v>
      </c>
      <c r="AF44">
        <v>45</v>
      </c>
      <c r="AG44">
        <v>7</v>
      </c>
      <c r="AH44">
        <v>14</v>
      </c>
      <c r="AI44">
        <v>14</v>
      </c>
      <c r="AJ44">
        <v>0</v>
      </c>
      <c r="AK44">
        <v>179</v>
      </c>
      <c r="AL44">
        <v>76</v>
      </c>
    </row>
    <row r="45" spans="1:38">
      <c r="A45" t="s">
        <v>87</v>
      </c>
      <c r="B45" s="35">
        <v>261.13</v>
      </c>
      <c r="C45" s="35">
        <v>76.260000000000005</v>
      </c>
      <c r="D45" s="94">
        <f t="shared" si="0"/>
        <v>91.4</v>
      </c>
      <c r="E45" s="35"/>
      <c r="F45" s="35"/>
      <c r="G45" s="35"/>
      <c r="H45" s="35"/>
      <c r="I45" s="35"/>
      <c r="J45" s="38">
        <v>13.25</v>
      </c>
      <c r="K45" s="38">
        <v>13.25</v>
      </c>
      <c r="L45" s="38">
        <v>13.58</v>
      </c>
      <c r="M45">
        <v>89.59</v>
      </c>
      <c r="N45">
        <v>271.95</v>
      </c>
      <c r="O45">
        <v>100.2</v>
      </c>
      <c r="P45">
        <v>0</v>
      </c>
      <c r="Q45">
        <v>7.2</v>
      </c>
      <c r="R45" s="94">
        <v>30.47</v>
      </c>
      <c r="S45" s="94">
        <v>30.47</v>
      </c>
      <c r="T45" s="94">
        <v>30.46</v>
      </c>
      <c r="U45">
        <v>0.92</v>
      </c>
      <c r="V45">
        <v>138.09</v>
      </c>
      <c r="W45">
        <v>1.35</v>
      </c>
      <c r="X45">
        <v>30.49</v>
      </c>
      <c r="Y45">
        <v>10.17</v>
      </c>
      <c r="Z45">
        <v>10.17</v>
      </c>
      <c r="AA45">
        <v>227.82</v>
      </c>
      <c r="AB45">
        <v>45.56</v>
      </c>
      <c r="AC45">
        <v>88</v>
      </c>
      <c r="AD45">
        <v>42</v>
      </c>
      <c r="AE45">
        <v>93</v>
      </c>
      <c r="AF45">
        <v>47</v>
      </c>
      <c r="AG45">
        <v>7</v>
      </c>
      <c r="AH45">
        <v>14</v>
      </c>
      <c r="AI45">
        <v>14</v>
      </c>
      <c r="AJ45">
        <v>0</v>
      </c>
      <c r="AK45">
        <v>186</v>
      </c>
      <c r="AL45">
        <v>79</v>
      </c>
    </row>
    <row r="46" spans="1:38">
      <c r="A46" t="s">
        <v>88</v>
      </c>
      <c r="B46" s="35">
        <v>261.13</v>
      </c>
      <c r="C46" s="35">
        <v>76.260000000000005</v>
      </c>
      <c r="D46" s="94">
        <f t="shared" si="0"/>
        <v>91.4</v>
      </c>
      <c r="E46" s="35"/>
      <c r="F46" s="35"/>
      <c r="G46" s="35"/>
      <c r="H46" s="35"/>
      <c r="I46" s="35"/>
      <c r="J46" s="38">
        <v>13.99</v>
      </c>
      <c r="K46" s="38">
        <v>13.99</v>
      </c>
      <c r="L46" s="38">
        <v>14.34</v>
      </c>
      <c r="M46">
        <v>81.099999999999994</v>
      </c>
      <c r="N46">
        <v>271.95</v>
      </c>
      <c r="O46">
        <v>100.2</v>
      </c>
      <c r="P46">
        <v>0</v>
      </c>
      <c r="Q46">
        <v>7.4</v>
      </c>
      <c r="R46" s="94">
        <v>30.47</v>
      </c>
      <c r="S46" s="94">
        <v>30.47</v>
      </c>
      <c r="T46" s="94">
        <v>30.46</v>
      </c>
      <c r="U46">
        <v>0.92</v>
      </c>
      <c r="V46">
        <v>143.44999999999999</v>
      </c>
      <c r="W46">
        <v>1.35</v>
      </c>
      <c r="X46">
        <v>28.99</v>
      </c>
      <c r="Y46">
        <v>9.67</v>
      </c>
      <c r="Z46">
        <v>9.67</v>
      </c>
      <c r="AA46">
        <v>231.67</v>
      </c>
      <c r="AB46">
        <v>46.33</v>
      </c>
      <c r="AC46">
        <v>91</v>
      </c>
      <c r="AD46">
        <v>44</v>
      </c>
      <c r="AE46">
        <v>93</v>
      </c>
      <c r="AF46">
        <v>47</v>
      </c>
      <c r="AG46">
        <v>7</v>
      </c>
      <c r="AH46">
        <v>14</v>
      </c>
      <c r="AI46">
        <v>14</v>
      </c>
      <c r="AJ46">
        <v>0</v>
      </c>
      <c r="AK46">
        <v>197</v>
      </c>
      <c r="AL46">
        <v>84</v>
      </c>
    </row>
    <row r="47" spans="1:38">
      <c r="A47" t="s">
        <v>89</v>
      </c>
      <c r="B47" s="35">
        <v>261.13</v>
      </c>
      <c r="C47" s="35">
        <v>64.08</v>
      </c>
      <c r="D47" s="94">
        <f t="shared" si="0"/>
        <v>91.4</v>
      </c>
      <c r="E47" s="35"/>
      <c r="F47" s="35"/>
      <c r="G47" s="35"/>
      <c r="H47" s="35"/>
      <c r="I47" s="35"/>
      <c r="J47" s="38">
        <v>14.58</v>
      </c>
      <c r="K47" s="38">
        <v>14.58</v>
      </c>
      <c r="L47" s="38">
        <v>14.95</v>
      </c>
      <c r="M47">
        <v>72.62</v>
      </c>
      <c r="N47">
        <v>271.95</v>
      </c>
      <c r="O47">
        <v>100.2</v>
      </c>
      <c r="P47">
        <v>0.63</v>
      </c>
      <c r="Q47">
        <v>7.4</v>
      </c>
      <c r="R47" s="94">
        <v>30.47</v>
      </c>
      <c r="S47" s="94">
        <v>30.47</v>
      </c>
      <c r="T47" s="94">
        <v>30.46</v>
      </c>
      <c r="U47">
        <v>0.92</v>
      </c>
      <c r="V47">
        <v>148.26</v>
      </c>
      <c r="W47">
        <v>1.25</v>
      </c>
      <c r="X47">
        <v>22.5</v>
      </c>
      <c r="Y47">
        <v>7.5</v>
      </c>
      <c r="Z47">
        <v>7.5</v>
      </c>
      <c r="AA47">
        <v>212.97</v>
      </c>
      <c r="AB47">
        <v>42.59</v>
      </c>
      <c r="AC47">
        <v>92</v>
      </c>
      <c r="AD47">
        <v>45</v>
      </c>
      <c r="AE47">
        <v>97</v>
      </c>
      <c r="AF47">
        <v>48</v>
      </c>
      <c r="AG47">
        <v>7</v>
      </c>
      <c r="AH47">
        <v>19</v>
      </c>
      <c r="AI47">
        <v>19</v>
      </c>
      <c r="AJ47">
        <v>0</v>
      </c>
      <c r="AK47">
        <v>197</v>
      </c>
      <c r="AL47">
        <v>84</v>
      </c>
    </row>
    <row r="48" spans="1:38">
      <c r="A48" t="s">
        <v>90</v>
      </c>
      <c r="B48" s="35">
        <v>261.13</v>
      </c>
      <c r="C48" s="35">
        <v>64.08</v>
      </c>
      <c r="D48" s="94">
        <f t="shared" si="0"/>
        <v>91.4</v>
      </c>
      <c r="E48" s="35"/>
      <c r="F48" s="35"/>
      <c r="G48" s="35"/>
      <c r="H48" s="35"/>
      <c r="I48" s="35"/>
      <c r="J48" s="38">
        <v>15.06</v>
      </c>
      <c r="K48" s="38">
        <v>15.06</v>
      </c>
      <c r="L48" s="38">
        <v>15.43</v>
      </c>
      <c r="M48">
        <v>70.16</v>
      </c>
      <c r="N48">
        <v>271.95</v>
      </c>
      <c r="O48">
        <v>100.2</v>
      </c>
      <c r="P48">
        <v>0.63</v>
      </c>
      <c r="Q48">
        <v>7.4</v>
      </c>
      <c r="R48" s="94">
        <v>30.47</v>
      </c>
      <c r="S48" s="94">
        <v>30.47</v>
      </c>
      <c r="T48" s="94">
        <v>30.46</v>
      </c>
      <c r="U48">
        <v>0.92</v>
      </c>
      <c r="V48">
        <v>152.63</v>
      </c>
      <c r="W48">
        <v>1.25</v>
      </c>
      <c r="X48">
        <v>22.5</v>
      </c>
      <c r="Y48">
        <v>7.5</v>
      </c>
      <c r="Z48">
        <v>7.5</v>
      </c>
      <c r="AA48">
        <v>217.13</v>
      </c>
      <c r="AB48">
        <v>43.43</v>
      </c>
      <c r="AC48">
        <v>93</v>
      </c>
      <c r="AD48">
        <v>46</v>
      </c>
      <c r="AE48">
        <v>97</v>
      </c>
      <c r="AF48">
        <v>48</v>
      </c>
      <c r="AG48">
        <v>7</v>
      </c>
      <c r="AH48">
        <v>19</v>
      </c>
      <c r="AI48">
        <v>19</v>
      </c>
      <c r="AJ48">
        <v>0</v>
      </c>
      <c r="AK48">
        <v>197</v>
      </c>
      <c r="AL48">
        <v>84</v>
      </c>
    </row>
    <row r="49" spans="1:38">
      <c r="A49" t="s">
        <v>91</v>
      </c>
      <c r="B49" s="35">
        <v>261.13</v>
      </c>
      <c r="C49" s="35">
        <v>64.08</v>
      </c>
      <c r="D49" s="94">
        <f t="shared" si="0"/>
        <v>91.4</v>
      </c>
      <c r="E49" s="35"/>
      <c r="F49" s="35"/>
      <c r="G49" s="35"/>
      <c r="H49" s="35"/>
      <c r="I49" s="35"/>
      <c r="J49" s="38">
        <v>15.4</v>
      </c>
      <c r="K49" s="38">
        <v>15.4</v>
      </c>
      <c r="L49" s="38">
        <v>15.79</v>
      </c>
      <c r="M49">
        <v>70.16</v>
      </c>
      <c r="N49">
        <v>271.95</v>
      </c>
      <c r="O49">
        <v>100.2</v>
      </c>
      <c r="P49">
        <v>0.63</v>
      </c>
      <c r="Q49">
        <v>7.8</v>
      </c>
      <c r="R49" s="94">
        <v>30.47</v>
      </c>
      <c r="S49" s="94">
        <v>30.47</v>
      </c>
      <c r="T49" s="94">
        <v>30.46</v>
      </c>
      <c r="U49">
        <v>0.92</v>
      </c>
      <c r="V49">
        <v>156.44999999999999</v>
      </c>
      <c r="W49">
        <v>1.25</v>
      </c>
      <c r="X49">
        <v>22.5</v>
      </c>
      <c r="Y49">
        <v>7.5</v>
      </c>
      <c r="Z49">
        <v>7.5</v>
      </c>
      <c r="AA49">
        <v>229.17</v>
      </c>
      <c r="AB49">
        <v>45.83</v>
      </c>
      <c r="AC49">
        <v>93</v>
      </c>
      <c r="AD49">
        <v>47</v>
      </c>
      <c r="AE49">
        <v>97</v>
      </c>
      <c r="AF49">
        <v>48</v>
      </c>
      <c r="AG49">
        <v>7</v>
      </c>
      <c r="AH49">
        <v>15</v>
      </c>
      <c r="AI49">
        <v>15</v>
      </c>
      <c r="AJ49">
        <v>0</v>
      </c>
      <c r="AK49">
        <v>197</v>
      </c>
      <c r="AL49">
        <v>84</v>
      </c>
    </row>
    <row r="50" spans="1:38">
      <c r="A50" t="s">
        <v>92</v>
      </c>
      <c r="B50" s="35">
        <v>261.13</v>
      </c>
      <c r="C50" s="35">
        <v>64.08</v>
      </c>
      <c r="D50" s="94">
        <f t="shared" si="0"/>
        <v>91.4</v>
      </c>
      <c r="E50" s="35"/>
      <c r="F50" s="35"/>
      <c r="G50" s="35"/>
      <c r="H50" s="35"/>
      <c r="I50" s="35"/>
      <c r="J50" s="38">
        <v>15.66</v>
      </c>
      <c r="K50" s="38">
        <v>15.66</v>
      </c>
      <c r="L50" s="38">
        <v>16.05</v>
      </c>
      <c r="M50">
        <v>70.16</v>
      </c>
      <c r="N50">
        <v>271.95</v>
      </c>
      <c r="O50">
        <v>100.2</v>
      </c>
      <c r="P50">
        <v>0.63</v>
      </c>
      <c r="Q50">
        <v>8.1999999999999993</v>
      </c>
      <c r="R50" s="94">
        <v>30.47</v>
      </c>
      <c r="S50" s="94">
        <v>30.47</v>
      </c>
      <c r="T50" s="94">
        <v>30.46</v>
      </c>
      <c r="U50">
        <v>0.92</v>
      </c>
      <c r="V50">
        <v>159.55000000000001</v>
      </c>
      <c r="W50">
        <v>1.25</v>
      </c>
      <c r="X50">
        <v>22.5</v>
      </c>
      <c r="Y50">
        <v>7.5</v>
      </c>
      <c r="Z50">
        <v>7.5</v>
      </c>
      <c r="AA50">
        <v>229.17</v>
      </c>
      <c r="AB50">
        <v>45.83</v>
      </c>
      <c r="AC50">
        <v>93</v>
      </c>
      <c r="AD50">
        <v>48</v>
      </c>
      <c r="AE50">
        <v>97</v>
      </c>
      <c r="AF50">
        <v>48</v>
      </c>
      <c r="AG50">
        <v>7</v>
      </c>
      <c r="AH50">
        <v>15</v>
      </c>
      <c r="AI50">
        <v>15</v>
      </c>
      <c r="AJ50">
        <v>0</v>
      </c>
      <c r="AK50">
        <v>197</v>
      </c>
      <c r="AL50">
        <v>84</v>
      </c>
    </row>
    <row r="51" spans="1:38">
      <c r="A51" t="s">
        <v>93</v>
      </c>
      <c r="B51" s="35">
        <v>261.13</v>
      </c>
      <c r="C51" s="35">
        <v>64.08</v>
      </c>
      <c r="D51" s="94">
        <f t="shared" si="0"/>
        <v>91.4</v>
      </c>
      <c r="E51" s="35"/>
      <c r="F51" s="35"/>
      <c r="G51" s="35"/>
      <c r="H51" s="35"/>
      <c r="I51" s="35"/>
      <c r="J51" s="38">
        <v>15.66</v>
      </c>
      <c r="K51" s="38">
        <v>15.66</v>
      </c>
      <c r="L51" s="38">
        <v>16.05</v>
      </c>
      <c r="M51">
        <v>70.16</v>
      </c>
      <c r="N51">
        <v>271.95</v>
      </c>
      <c r="O51">
        <v>100.2</v>
      </c>
      <c r="P51">
        <v>0.63</v>
      </c>
      <c r="Q51">
        <v>10</v>
      </c>
      <c r="R51" s="94">
        <v>30.47</v>
      </c>
      <c r="S51" s="94">
        <v>30.47</v>
      </c>
      <c r="T51" s="94">
        <v>30.46</v>
      </c>
      <c r="U51">
        <v>0.96</v>
      </c>
      <c r="V51">
        <v>161.63</v>
      </c>
      <c r="W51">
        <v>1.3</v>
      </c>
      <c r="X51">
        <v>22.5</v>
      </c>
      <c r="Y51">
        <v>7.5</v>
      </c>
      <c r="Z51">
        <v>7.5</v>
      </c>
      <c r="AA51">
        <v>229.17</v>
      </c>
      <c r="AB51">
        <v>45.83</v>
      </c>
      <c r="AC51">
        <v>93</v>
      </c>
      <c r="AD51">
        <v>48</v>
      </c>
      <c r="AE51">
        <v>93</v>
      </c>
      <c r="AF51">
        <v>47</v>
      </c>
      <c r="AG51">
        <v>7</v>
      </c>
      <c r="AH51">
        <v>15</v>
      </c>
      <c r="AI51">
        <v>15</v>
      </c>
      <c r="AJ51">
        <v>0</v>
      </c>
      <c r="AK51">
        <v>196</v>
      </c>
      <c r="AL51">
        <v>84</v>
      </c>
    </row>
    <row r="52" spans="1:38">
      <c r="A52" t="s">
        <v>94</v>
      </c>
      <c r="B52" s="35">
        <v>261.13</v>
      </c>
      <c r="C52" s="35">
        <v>64.08</v>
      </c>
      <c r="D52" s="94">
        <f t="shared" si="0"/>
        <v>91.4</v>
      </c>
      <c r="E52" s="35"/>
      <c r="F52" s="35"/>
      <c r="G52" s="35"/>
      <c r="H52" s="35"/>
      <c r="I52" s="35"/>
      <c r="J52" s="38">
        <v>15.66</v>
      </c>
      <c r="K52" s="38">
        <v>15.66</v>
      </c>
      <c r="L52" s="38">
        <v>16.05</v>
      </c>
      <c r="M52">
        <v>70.16</v>
      </c>
      <c r="N52">
        <v>271.95</v>
      </c>
      <c r="O52">
        <v>100.2</v>
      </c>
      <c r="P52">
        <v>0.63</v>
      </c>
      <c r="Q52">
        <v>10</v>
      </c>
      <c r="R52" s="94">
        <v>30.47</v>
      </c>
      <c r="S52" s="94">
        <v>30.47</v>
      </c>
      <c r="T52" s="94">
        <v>30.46</v>
      </c>
      <c r="U52">
        <v>0.96</v>
      </c>
      <c r="V52">
        <v>162.93</v>
      </c>
      <c r="W52">
        <v>1.3</v>
      </c>
      <c r="X52">
        <v>22.5</v>
      </c>
      <c r="Y52">
        <v>7.5</v>
      </c>
      <c r="Z52">
        <v>7.5</v>
      </c>
      <c r="AA52">
        <v>229.17</v>
      </c>
      <c r="AB52">
        <v>45.83</v>
      </c>
      <c r="AC52">
        <v>93</v>
      </c>
      <c r="AD52">
        <v>48</v>
      </c>
      <c r="AE52">
        <v>93</v>
      </c>
      <c r="AF52">
        <v>47</v>
      </c>
      <c r="AG52">
        <v>7.67</v>
      </c>
      <c r="AH52">
        <v>15</v>
      </c>
      <c r="AI52">
        <v>15</v>
      </c>
      <c r="AJ52">
        <v>0</v>
      </c>
      <c r="AK52">
        <v>196</v>
      </c>
      <c r="AL52">
        <v>84</v>
      </c>
    </row>
    <row r="53" spans="1:38">
      <c r="A53" t="s">
        <v>95</v>
      </c>
      <c r="B53" s="35">
        <v>201.63</v>
      </c>
      <c r="C53" s="35">
        <v>59.47</v>
      </c>
      <c r="D53" s="94">
        <f t="shared" si="0"/>
        <v>91.4</v>
      </c>
      <c r="E53" s="35"/>
      <c r="F53" s="35"/>
      <c r="G53" s="35"/>
      <c r="H53" s="35"/>
      <c r="I53" s="35"/>
      <c r="J53" s="38">
        <v>15.66</v>
      </c>
      <c r="K53" s="38">
        <v>15.66</v>
      </c>
      <c r="L53" s="38">
        <v>16.05</v>
      </c>
      <c r="M53">
        <v>70.16</v>
      </c>
      <c r="N53">
        <v>271.95</v>
      </c>
      <c r="O53">
        <v>100.2</v>
      </c>
      <c r="P53">
        <v>0</v>
      </c>
      <c r="Q53">
        <v>10</v>
      </c>
      <c r="R53" s="94">
        <v>30.47</v>
      </c>
      <c r="S53" s="94">
        <v>30.47</v>
      </c>
      <c r="T53" s="94">
        <v>30.46</v>
      </c>
      <c r="U53">
        <v>0.96</v>
      </c>
      <c r="V53">
        <v>163.11000000000001</v>
      </c>
      <c r="W53">
        <v>1.3</v>
      </c>
      <c r="X53">
        <v>24.49</v>
      </c>
      <c r="Y53">
        <v>8.17</v>
      </c>
      <c r="Z53">
        <v>8.17</v>
      </c>
      <c r="AA53">
        <v>225.47</v>
      </c>
      <c r="AB53">
        <v>45.09</v>
      </c>
      <c r="AC53">
        <v>93</v>
      </c>
      <c r="AD53">
        <v>45</v>
      </c>
      <c r="AE53">
        <v>92</v>
      </c>
      <c r="AF53">
        <v>46</v>
      </c>
      <c r="AG53">
        <v>7.67</v>
      </c>
      <c r="AH53">
        <v>15</v>
      </c>
      <c r="AI53">
        <v>15</v>
      </c>
      <c r="AJ53">
        <v>0</v>
      </c>
      <c r="AK53">
        <v>189</v>
      </c>
      <c r="AL53">
        <v>81</v>
      </c>
    </row>
    <row r="54" spans="1:38">
      <c r="A54" t="s">
        <v>96</v>
      </c>
      <c r="B54" s="35">
        <v>164.47</v>
      </c>
      <c r="C54" s="35">
        <v>59.47</v>
      </c>
      <c r="D54" s="94">
        <f t="shared" si="0"/>
        <v>91.4</v>
      </c>
      <c r="E54" s="35"/>
      <c r="F54" s="35"/>
      <c r="G54" s="35"/>
      <c r="H54" s="35"/>
      <c r="I54" s="35"/>
      <c r="J54" s="38">
        <v>15.66</v>
      </c>
      <c r="K54" s="38">
        <v>15.66</v>
      </c>
      <c r="L54" s="38">
        <v>16.05</v>
      </c>
      <c r="M54">
        <v>70.16</v>
      </c>
      <c r="N54">
        <v>271.95</v>
      </c>
      <c r="O54">
        <v>100.2</v>
      </c>
      <c r="P54">
        <v>0</v>
      </c>
      <c r="Q54">
        <v>10</v>
      </c>
      <c r="R54" s="94">
        <v>30.47</v>
      </c>
      <c r="S54" s="94">
        <v>30.47</v>
      </c>
      <c r="T54" s="94">
        <v>30.46</v>
      </c>
      <c r="U54">
        <v>0.96</v>
      </c>
      <c r="V54">
        <v>162.33000000000001</v>
      </c>
      <c r="W54">
        <v>1.3</v>
      </c>
      <c r="X54">
        <v>25.5</v>
      </c>
      <c r="Y54">
        <v>8.5</v>
      </c>
      <c r="Z54">
        <v>8.5</v>
      </c>
      <c r="AA54">
        <v>225.47</v>
      </c>
      <c r="AB54">
        <v>45.09</v>
      </c>
      <c r="AC54">
        <v>93</v>
      </c>
      <c r="AD54">
        <v>45</v>
      </c>
      <c r="AE54">
        <v>91</v>
      </c>
      <c r="AF54">
        <v>46</v>
      </c>
      <c r="AG54">
        <v>8</v>
      </c>
      <c r="AH54">
        <v>16.670000000000002</v>
      </c>
      <c r="AI54">
        <v>16.66</v>
      </c>
      <c r="AJ54">
        <v>0</v>
      </c>
      <c r="AK54">
        <v>189</v>
      </c>
      <c r="AL54">
        <v>81</v>
      </c>
    </row>
    <row r="55" spans="1:38">
      <c r="A55" t="s">
        <v>97</v>
      </c>
      <c r="B55" s="35">
        <v>134.32</v>
      </c>
      <c r="C55" s="35">
        <v>59.47</v>
      </c>
      <c r="D55" s="94">
        <f t="shared" si="0"/>
        <v>91.4</v>
      </c>
      <c r="E55" s="35"/>
      <c r="F55" s="35"/>
      <c r="G55" s="35"/>
      <c r="H55" s="35"/>
      <c r="I55" s="35"/>
      <c r="J55" s="38">
        <v>15.66</v>
      </c>
      <c r="K55" s="38">
        <v>15.66</v>
      </c>
      <c r="L55" s="38">
        <v>16.05</v>
      </c>
      <c r="M55">
        <v>70.16</v>
      </c>
      <c r="N55">
        <v>271.95</v>
      </c>
      <c r="O55">
        <v>67.33</v>
      </c>
      <c r="P55">
        <v>0.63</v>
      </c>
      <c r="Q55">
        <v>10</v>
      </c>
      <c r="R55" s="94">
        <v>30.47</v>
      </c>
      <c r="S55" s="94">
        <v>30.47</v>
      </c>
      <c r="T55" s="94">
        <v>30.46</v>
      </c>
      <c r="U55">
        <v>0.96</v>
      </c>
      <c r="V55">
        <v>160.38999999999999</v>
      </c>
      <c r="W55">
        <v>1.35</v>
      </c>
      <c r="X55">
        <v>32.51</v>
      </c>
      <c r="Y55">
        <v>10.83</v>
      </c>
      <c r="Z55">
        <v>10.83</v>
      </c>
      <c r="AA55">
        <v>233.33</v>
      </c>
      <c r="AB55">
        <v>46.67</v>
      </c>
      <c r="AC55">
        <v>92</v>
      </c>
      <c r="AD55">
        <v>46</v>
      </c>
      <c r="AE55">
        <v>90</v>
      </c>
      <c r="AF55">
        <v>45</v>
      </c>
      <c r="AG55">
        <v>10.67</v>
      </c>
      <c r="AH55">
        <v>17.670000000000002</v>
      </c>
      <c r="AI55">
        <v>17.66</v>
      </c>
      <c r="AJ55">
        <v>0</v>
      </c>
      <c r="AK55">
        <v>189</v>
      </c>
      <c r="AL55">
        <v>81</v>
      </c>
    </row>
    <row r="56" spans="1:38">
      <c r="A56" t="s">
        <v>98</v>
      </c>
      <c r="B56" s="35">
        <v>134.32</v>
      </c>
      <c r="C56" s="35">
        <v>59.47</v>
      </c>
      <c r="D56" s="94">
        <f t="shared" si="0"/>
        <v>91.4</v>
      </c>
      <c r="E56" s="35"/>
      <c r="F56" s="35"/>
      <c r="G56" s="35"/>
      <c r="H56" s="35"/>
      <c r="I56" s="35"/>
      <c r="J56" s="38">
        <v>15.66</v>
      </c>
      <c r="K56" s="38">
        <v>15.66</v>
      </c>
      <c r="L56" s="38">
        <v>16.05</v>
      </c>
      <c r="M56">
        <v>70.16</v>
      </c>
      <c r="N56">
        <v>271.95</v>
      </c>
      <c r="O56">
        <v>52.9</v>
      </c>
      <c r="P56">
        <v>0.63</v>
      </c>
      <c r="Q56">
        <v>10</v>
      </c>
      <c r="R56" s="94">
        <v>30.47</v>
      </c>
      <c r="S56" s="94">
        <v>30.47</v>
      </c>
      <c r="T56" s="94">
        <v>30.46</v>
      </c>
      <c r="U56">
        <v>0.96</v>
      </c>
      <c r="V56">
        <v>157.6</v>
      </c>
      <c r="W56">
        <v>1.35</v>
      </c>
      <c r="X56">
        <v>33</v>
      </c>
      <c r="Y56">
        <v>11</v>
      </c>
      <c r="Z56">
        <v>11</v>
      </c>
      <c r="AA56">
        <v>233.33</v>
      </c>
      <c r="AB56">
        <v>46.67</v>
      </c>
      <c r="AC56">
        <v>92</v>
      </c>
      <c r="AD56">
        <v>45</v>
      </c>
      <c r="AE56">
        <v>90</v>
      </c>
      <c r="AF56">
        <v>45</v>
      </c>
      <c r="AG56">
        <v>11</v>
      </c>
      <c r="AH56">
        <v>19</v>
      </c>
      <c r="AI56">
        <v>19</v>
      </c>
      <c r="AJ56">
        <v>0</v>
      </c>
      <c r="AK56">
        <v>189</v>
      </c>
      <c r="AL56">
        <v>81</v>
      </c>
    </row>
    <row r="57" spans="1:38">
      <c r="A57" t="s">
        <v>99</v>
      </c>
      <c r="B57" s="35">
        <v>134.32</v>
      </c>
      <c r="C57" s="35">
        <v>59.47</v>
      </c>
      <c r="D57" s="94">
        <f t="shared" si="0"/>
        <v>91.4</v>
      </c>
      <c r="E57" s="35"/>
      <c r="F57" s="35"/>
      <c r="G57" s="35"/>
      <c r="H57" s="35"/>
      <c r="I57" s="35"/>
      <c r="J57" s="38">
        <v>15.66</v>
      </c>
      <c r="K57" s="38">
        <v>15.66</v>
      </c>
      <c r="L57" s="38">
        <v>16.05</v>
      </c>
      <c r="M57">
        <v>70.16</v>
      </c>
      <c r="N57">
        <v>271.95</v>
      </c>
      <c r="O57">
        <v>52.9</v>
      </c>
      <c r="P57">
        <v>0.63</v>
      </c>
      <c r="Q57">
        <v>11</v>
      </c>
      <c r="R57" s="94">
        <v>30.47</v>
      </c>
      <c r="S57" s="94">
        <v>30.47</v>
      </c>
      <c r="T57" s="94">
        <v>30.46</v>
      </c>
      <c r="U57">
        <v>0.96</v>
      </c>
      <c r="V57">
        <v>153.72999999999999</v>
      </c>
      <c r="W57">
        <v>1.35</v>
      </c>
      <c r="X57">
        <v>33</v>
      </c>
      <c r="Y57">
        <v>11</v>
      </c>
      <c r="Z57">
        <v>11</v>
      </c>
      <c r="AA57">
        <v>233.33</v>
      </c>
      <c r="AB57">
        <v>46.67</v>
      </c>
      <c r="AC57">
        <v>92</v>
      </c>
      <c r="AD57">
        <v>45</v>
      </c>
      <c r="AE57">
        <v>90</v>
      </c>
      <c r="AF57">
        <v>45</v>
      </c>
      <c r="AG57">
        <v>11.33</v>
      </c>
      <c r="AH57">
        <v>20.329999999999998</v>
      </c>
      <c r="AI57">
        <v>20.34</v>
      </c>
      <c r="AJ57">
        <v>0</v>
      </c>
      <c r="AK57">
        <v>189</v>
      </c>
      <c r="AL57">
        <v>81</v>
      </c>
    </row>
    <row r="58" spans="1:38">
      <c r="A58" t="s">
        <v>100</v>
      </c>
      <c r="B58" s="35">
        <v>134.32</v>
      </c>
      <c r="C58" s="35">
        <v>59.47</v>
      </c>
      <c r="D58" s="94">
        <f t="shared" si="0"/>
        <v>91.4</v>
      </c>
      <c r="E58" s="35"/>
      <c r="F58" s="35"/>
      <c r="G58" s="35"/>
      <c r="H58" s="35"/>
      <c r="I58" s="35"/>
      <c r="J58" s="38">
        <v>15.58</v>
      </c>
      <c r="K58" s="38">
        <v>15.58</v>
      </c>
      <c r="L58" s="38">
        <v>15.97</v>
      </c>
      <c r="M58">
        <v>70.16</v>
      </c>
      <c r="N58">
        <v>271.95</v>
      </c>
      <c r="O58">
        <v>52.9</v>
      </c>
      <c r="P58">
        <v>0.63</v>
      </c>
      <c r="Q58">
        <v>11</v>
      </c>
      <c r="R58" s="94">
        <v>30.47</v>
      </c>
      <c r="S58" s="94">
        <v>30.47</v>
      </c>
      <c r="T58" s="94">
        <v>30.46</v>
      </c>
      <c r="U58">
        <v>0.96</v>
      </c>
      <c r="V58">
        <v>149.27000000000001</v>
      </c>
      <c r="W58">
        <v>1.35</v>
      </c>
      <c r="X58">
        <v>33.49</v>
      </c>
      <c r="Y58">
        <v>11.17</v>
      </c>
      <c r="Z58">
        <v>11.17</v>
      </c>
      <c r="AA58">
        <v>233.33</v>
      </c>
      <c r="AB58">
        <v>46.67</v>
      </c>
      <c r="AC58">
        <v>92</v>
      </c>
      <c r="AD58">
        <v>45</v>
      </c>
      <c r="AE58">
        <v>90</v>
      </c>
      <c r="AF58">
        <v>45</v>
      </c>
      <c r="AG58">
        <v>11.67</v>
      </c>
      <c r="AH58">
        <v>22</v>
      </c>
      <c r="AI58">
        <v>22</v>
      </c>
      <c r="AJ58">
        <v>0</v>
      </c>
      <c r="AK58">
        <v>189</v>
      </c>
      <c r="AL58">
        <v>81</v>
      </c>
    </row>
    <row r="59" spans="1:38">
      <c r="A59" t="s">
        <v>101</v>
      </c>
      <c r="B59" s="35">
        <v>134.32</v>
      </c>
      <c r="C59" s="35">
        <v>59.47</v>
      </c>
      <c r="D59" s="94">
        <f t="shared" si="0"/>
        <v>91.4</v>
      </c>
      <c r="E59" s="35"/>
      <c r="F59" s="35"/>
      <c r="G59" s="35"/>
      <c r="H59" s="35"/>
      <c r="I59" s="35"/>
      <c r="J59" s="38">
        <v>15.26</v>
      </c>
      <c r="K59" s="38">
        <v>15.26</v>
      </c>
      <c r="L59" s="38">
        <v>15.64</v>
      </c>
      <c r="M59">
        <v>70.16</v>
      </c>
      <c r="N59">
        <v>271.95</v>
      </c>
      <c r="O59">
        <v>52.9</v>
      </c>
      <c r="P59">
        <v>0.63</v>
      </c>
      <c r="Q59">
        <v>11</v>
      </c>
      <c r="R59" s="94">
        <v>30.47</v>
      </c>
      <c r="S59" s="94">
        <v>30.47</v>
      </c>
      <c r="T59" s="94">
        <v>30.46</v>
      </c>
      <c r="U59">
        <v>0.96</v>
      </c>
      <c r="V59">
        <v>144.06</v>
      </c>
      <c r="W59">
        <v>1.2</v>
      </c>
      <c r="X59">
        <v>34.5</v>
      </c>
      <c r="Y59">
        <v>11.5</v>
      </c>
      <c r="Z59">
        <v>11.5</v>
      </c>
      <c r="AA59">
        <v>233.33</v>
      </c>
      <c r="AB59">
        <v>46.67</v>
      </c>
      <c r="AC59">
        <v>88</v>
      </c>
      <c r="AD59">
        <v>44</v>
      </c>
      <c r="AE59">
        <v>89</v>
      </c>
      <c r="AF59">
        <v>44</v>
      </c>
      <c r="AG59">
        <v>12.67</v>
      </c>
      <c r="AH59">
        <v>23</v>
      </c>
      <c r="AI59">
        <v>23</v>
      </c>
      <c r="AJ59">
        <v>0</v>
      </c>
      <c r="AK59">
        <v>189</v>
      </c>
      <c r="AL59">
        <v>81</v>
      </c>
    </row>
    <row r="60" spans="1:38">
      <c r="A60" t="s">
        <v>102</v>
      </c>
      <c r="B60" s="35">
        <v>134.32</v>
      </c>
      <c r="C60" s="35">
        <v>59.47</v>
      </c>
      <c r="D60" s="94">
        <f t="shared" si="0"/>
        <v>91.4</v>
      </c>
      <c r="E60" s="35"/>
      <c r="F60" s="35"/>
      <c r="G60" s="35"/>
      <c r="H60" s="35"/>
      <c r="I60" s="35"/>
      <c r="J60" s="38">
        <v>14.74</v>
      </c>
      <c r="K60" s="38">
        <v>14.74</v>
      </c>
      <c r="L60" s="38">
        <v>15.1</v>
      </c>
      <c r="M60">
        <v>70.16</v>
      </c>
      <c r="N60">
        <v>271.95</v>
      </c>
      <c r="O60">
        <v>69.25</v>
      </c>
      <c r="P60">
        <v>0.63</v>
      </c>
      <c r="Q60">
        <v>11.21</v>
      </c>
      <c r="R60" s="94">
        <v>30.47</v>
      </c>
      <c r="S60" s="94">
        <v>30.47</v>
      </c>
      <c r="T60" s="94">
        <v>30.46</v>
      </c>
      <c r="U60">
        <v>0.96</v>
      </c>
      <c r="V60">
        <v>138.41999999999999</v>
      </c>
      <c r="W60">
        <v>1.2</v>
      </c>
      <c r="X60">
        <v>35.51</v>
      </c>
      <c r="Y60">
        <v>11.83</v>
      </c>
      <c r="Z60">
        <v>11.83</v>
      </c>
      <c r="AA60">
        <v>233.33</v>
      </c>
      <c r="AB60">
        <v>46.67</v>
      </c>
      <c r="AC60">
        <v>87</v>
      </c>
      <c r="AD60">
        <v>43</v>
      </c>
      <c r="AE60">
        <v>87</v>
      </c>
      <c r="AF60">
        <v>43</v>
      </c>
      <c r="AG60">
        <v>13.33</v>
      </c>
      <c r="AH60">
        <v>23.33</v>
      </c>
      <c r="AI60">
        <v>23.34</v>
      </c>
      <c r="AJ60">
        <v>0</v>
      </c>
      <c r="AK60">
        <v>182</v>
      </c>
      <c r="AL60">
        <v>78</v>
      </c>
    </row>
    <row r="61" spans="1:38">
      <c r="A61" t="s">
        <v>103</v>
      </c>
      <c r="B61" s="35">
        <v>134.32</v>
      </c>
      <c r="C61" s="35">
        <v>59.47</v>
      </c>
      <c r="D61" s="94">
        <f t="shared" si="0"/>
        <v>91.4</v>
      </c>
      <c r="E61" s="35"/>
      <c r="F61" s="35"/>
      <c r="G61" s="35"/>
      <c r="H61" s="35"/>
      <c r="I61" s="35"/>
      <c r="J61" s="38">
        <v>14.29</v>
      </c>
      <c r="K61" s="38">
        <v>14.29</v>
      </c>
      <c r="L61" s="38">
        <v>14.65</v>
      </c>
      <c r="M61">
        <v>70.16</v>
      </c>
      <c r="N61">
        <v>271.95</v>
      </c>
      <c r="O61">
        <v>69.25</v>
      </c>
      <c r="P61">
        <v>0</v>
      </c>
      <c r="Q61">
        <v>11.61</v>
      </c>
      <c r="R61" s="94">
        <v>30.47</v>
      </c>
      <c r="S61" s="94">
        <v>30.47</v>
      </c>
      <c r="T61" s="94">
        <v>30.46</v>
      </c>
      <c r="U61">
        <v>0.96</v>
      </c>
      <c r="V61">
        <v>132.26</v>
      </c>
      <c r="W61">
        <v>1.2</v>
      </c>
      <c r="X61">
        <v>36.49</v>
      </c>
      <c r="Y61">
        <v>12.17</v>
      </c>
      <c r="Z61">
        <v>12.17</v>
      </c>
      <c r="AA61">
        <v>233.33</v>
      </c>
      <c r="AB61">
        <v>46.67</v>
      </c>
      <c r="AC61">
        <v>84</v>
      </c>
      <c r="AD61">
        <v>41</v>
      </c>
      <c r="AE61">
        <v>83</v>
      </c>
      <c r="AF61">
        <v>42</v>
      </c>
      <c r="AG61">
        <v>13.67</v>
      </c>
      <c r="AH61">
        <v>23.67</v>
      </c>
      <c r="AI61">
        <v>23.66</v>
      </c>
      <c r="AJ61">
        <v>0</v>
      </c>
      <c r="AK61">
        <v>175</v>
      </c>
      <c r="AL61">
        <v>75</v>
      </c>
    </row>
    <row r="62" spans="1:38">
      <c r="A62" t="s">
        <v>104</v>
      </c>
      <c r="B62" s="35">
        <v>134.32</v>
      </c>
      <c r="C62" s="35">
        <v>59.47</v>
      </c>
      <c r="D62" s="94">
        <f t="shared" si="0"/>
        <v>91.4</v>
      </c>
      <c r="E62" s="35"/>
      <c r="F62" s="35"/>
      <c r="G62" s="35"/>
      <c r="H62" s="35"/>
      <c r="I62" s="35"/>
      <c r="J62" s="38">
        <v>13.71</v>
      </c>
      <c r="K62" s="38">
        <v>13.71</v>
      </c>
      <c r="L62" s="38">
        <v>14.06</v>
      </c>
      <c r="M62">
        <v>70.16</v>
      </c>
      <c r="N62">
        <v>271.95</v>
      </c>
      <c r="O62">
        <v>62.52</v>
      </c>
      <c r="P62">
        <v>0</v>
      </c>
      <c r="Q62">
        <v>12.01</v>
      </c>
      <c r="R62" s="94">
        <v>30.47</v>
      </c>
      <c r="S62" s="94">
        <v>30.47</v>
      </c>
      <c r="T62" s="94">
        <v>30.46</v>
      </c>
      <c r="U62">
        <v>0.96</v>
      </c>
      <c r="V62">
        <v>125.19</v>
      </c>
      <c r="W62">
        <v>1.2</v>
      </c>
      <c r="X62">
        <v>37.5</v>
      </c>
      <c r="Y62">
        <v>12.5</v>
      </c>
      <c r="Z62">
        <v>12.5</v>
      </c>
      <c r="AA62">
        <v>233.33</v>
      </c>
      <c r="AB62">
        <v>46.67</v>
      </c>
      <c r="AC62">
        <v>81</v>
      </c>
      <c r="AD62">
        <v>40</v>
      </c>
      <c r="AE62">
        <v>80</v>
      </c>
      <c r="AF62">
        <v>40</v>
      </c>
      <c r="AG62">
        <v>14</v>
      </c>
      <c r="AH62">
        <v>24</v>
      </c>
      <c r="AI62">
        <v>24</v>
      </c>
      <c r="AJ62">
        <v>0</v>
      </c>
      <c r="AK62">
        <v>168</v>
      </c>
      <c r="AL62">
        <v>72</v>
      </c>
    </row>
    <row r="63" spans="1:38">
      <c r="A63" t="s">
        <v>105</v>
      </c>
      <c r="B63" s="35">
        <v>134.32</v>
      </c>
      <c r="C63" s="35">
        <v>59.47</v>
      </c>
      <c r="D63" s="94">
        <f t="shared" si="0"/>
        <v>92.9</v>
      </c>
      <c r="E63" s="35"/>
      <c r="F63" s="35"/>
      <c r="G63" s="35"/>
      <c r="H63" s="35"/>
      <c r="I63" s="35"/>
      <c r="J63" s="38">
        <v>12.97</v>
      </c>
      <c r="K63" s="38">
        <v>12.97</v>
      </c>
      <c r="L63" s="38">
        <v>13.29</v>
      </c>
      <c r="M63">
        <v>70.16</v>
      </c>
      <c r="N63">
        <v>271.95</v>
      </c>
      <c r="O63">
        <v>62.52</v>
      </c>
      <c r="P63">
        <v>0.63</v>
      </c>
      <c r="Q63">
        <v>12.01</v>
      </c>
      <c r="R63" s="94">
        <v>30.97</v>
      </c>
      <c r="S63" s="94">
        <v>30.97</v>
      </c>
      <c r="T63" s="94">
        <v>30.96</v>
      </c>
      <c r="U63">
        <v>1</v>
      </c>
      <c r="V63">
        <v>117</v>
      </c>
      <c r="W63">
        <v>1.25</v>
      </c>
      <c r="X63">
        <v>36.49</v>
      </c>
      <c r="Y63">
        <v>12.17</v>
      </c>
      <c r="Z63">
        <v>12.17</v>
      </c>
      <c r="AA63">
        <v>220.83</v>
      </c>
      <c r="AB63">
        <v>44.17</v>
      </c>
      <c r="AC63">
        <v>77</v>
      </c>
      <c r="AD63">
        <v>38</v>
      </c>
      <c r="AE63">
        <v>77</v>
      </c>
      <c r="AF63">
        <v>38</v>
      </c>
      <c r="AG63">
        <v>13.67</v>
      </c>
      <c r="AH63">
        <v>25.33</v>
      </c>
      <c r="AI63">
        <v>25.34</v>
      </c>
      <c r="AJ63">
        <v>0</v>
      </c>
      <c r="AK63">
        <v>158</v>
      </c>
      <c r="AL63">
        <v>67</v>
      </c>
    </row>
    <row r="64" spans="1:38">
      <c r="A64" t="s">
        <v>106</v>
      </c>
      <c r="B64" s="35">
        <v>134.32</v>
      </c>
      <c r="C64" s="35">
        <v>59.47</v>
      </c>
      <c r="D64" s="94">
        <f t="shared" si="0"/>
        <v>92.9</v>
      </c>
      <c r="E64" s="35"/>
      <c r="F64" s="35"/>
      <c r="G64" s="35"/>
      <c r="H64" s="35"/>
      <c r="I64" s="35"/>
      <c r="J64" s="38">
        <v>12.18</v>
      </c>
      <c r="K64" s="38">
        <v>12.18</v>
      </c>
      <c r="L64" s="38">
        <v>12.48</v>
      </c>
      <c r="M64">
        <v>70.16</v>
      </c>
      <c r="N64">
        <v>271.95</v>
      </c>
      <c r="O64">
        <v>100.2</v>
      </c>
      <c r="P64">
        <v>0.63</v>
      </c>
      <c r="Q64">
        <v>12.01</v>
      </c>
      <c r="R64" s="94">
        <v>30.97</v>
      </c>
      <c r="S64" s="94">
        <v>30.97</v>
      </c>
      <c r="T64" s="94">
        <v>30.96</v>
      </c>
      <c r="U64">
        <v>1</v>
      </c>
      <c r="V64">
        <v>107.84</v>
      </c>
      <c r="W64">
        <v>1.25</v>
      </c>
      <c r="X64">
        <v>36.49</v>
      </c>
      <c r="Y64">
        <v>12.17</v>
      </c>
      <c r="Z64">
        <v>12.17</v>
      </c>
      <c r="AA64">
        <v>215.52</v>
      </c>
      <c r="AB64">
        <v>43.1</v>
      </c>
      <c r="AC64">
        <v>73</v>
      </c>
      <c r="AD64">
        <v>36</v>
      </c>
      <c r="AE64">
        <v>72</v>
      </c>
      <c r="AF64">
        <v>36</v>
      </c>
      <c r="AG64">
        <v>13.33</v>
      </c>
      <c r="AH64">
        <v>26.67</v>
      </c>
      <c r="AI64">
        <v>26.66</v>
      </c>
      <c r="AJ64">
        <v>0</v>
      </c>
      <c r="AK64">
        <v>151</v>
      </c>
      <c r="AL64">
        <v>64</v>
      </c>
    </row>
    <row r="65" spans="1:38">
      <c r="A65" t="s">
        <v>107</v>
      </c>
      <c r="B65" s="35">
        <v>134.32</v>
      </c>
      <c r="C65" s="35">
        <v>59.47</v>
      </c>
      <c r="D65" s="94">
        <f t="shared" si="0"/>
        <v>92.69</v>
      </c>
      <c r="E65" s="35"/>
      <c r="F65" s="35"/>
      <c r="G65" s="35"/>
      <c r="H65" s="35"/>
      <c r="I65" s="35"/>
      <c r="J65" s="38">
        <v>11.25</v>
      </c>
      <c r="K65" s="38">
        <v>11.25</v>
      </c>
      <c r="L65" s="38">
        <v>11.54</v>
      </c>
      <c r="M65">
        <v>70.16</v>
      </c>
      <c r="N65">
        <v>271.95</v>
      </c>
      <c r="O65">
        <v>100.2</v>
      </c>
      <c r="P65">
        <v>0.63</v>
      </c>
      <c r="Q65">
        <v>12.01</v>
      </c>
      <c r="R65" s="94">
        <v>32.85</v>
      </c>
      <c r="S65" s="94">
        <v>27</v>
      </c>
      <c r="T65" s="94">
        <v>32.840000000000003</v>
      </c>
      <c r="U65">
        <v>1</v>
      </c>
      <c r="V65">
        <v>98</v>
      </c>
      <c r="W65">
        <v>1.25</v>
      </c>
      <c r="X65">
        <v>35.51</v>
      </c>
      <c r="Y65">
        <v>11.83</v>
      </c>
      <c r="Z65">
        <v>11.83</v>
      </c>
      <c r="AA65">
        <v>199.6</v>
      </c>
      <c r="AB65">
        <v>39.92</v>
      </c>
      <c r="AC65">
        <v>65</v>
      </c>
      <c r="AD65">
        <v>32</v>
      </c>
      <c r="AE65">
        <v>67</v>
      </c>
      <c r="AF65">
        <v>33</v>
      </c>
      <c r="AG65">
        <v>13</v>
      </c>
      <c r="AH65">
        <v>26.67</v>
      </c>
      <c r="AI65">
        <v>26.66</v>
      </c>
      <c r="AJ65">
        <v>0</v>
      </c>
      <c r="AK65">
        <v>133</v>
      </c>
      <c r="AL65">
        <v>57</v>
      </c>
    </row>
    <row r="66" spans="1:38">
      <c r="A66" t="s">
        <v>108</v>
      </c>
      <c r="B66" s="35">
        <v>134.32</v>
      </c>
      <c r="C66" s="35">
        <v>59.47</v>
      </c>
      <c r="D66" s="94">
        <f t="shared" si="0"/>
        <v>84.72</v>
      </c>
      <c r="E66" s="35"/>
      <c r="F66" s="35"/>
      <c r="G66" s="35"/>
      <c r="H66" s="35"/>
      <c r="I66" s="35"/>
      <c r="J66" s="38">
        <v>10.23</v>
      </c>
      <c r="K66" s="38">
        <v>10.23</v>
      </c>
      <c r="L66" s="38">
        <v>10.49</v>
      </c>
      <c r="M66">
        <v>70.16</v>
      </c>
      <c r="N66">
        <v>271.95</v>
      </c>
      <c r="O66">
        <v>100.2</v>
      </c>
      <c r="P66">
        <v>0.63</v>
      </c>
      <c r="Q66">
        <v>12.41</v>
      </c>
      <c r="R66" s="94">
        <v>32.86</v>
      </c>
      <c r="S66" s="94">
        <v>19</v>
      </c>
      <c r="T66" s="94">
        <v>32.86</v>
      </c>
      <c r="U66">
        <v>1</v>
      </c>
      <c r="V66">
        <v>87.31</v>
      </c>
      <c r="W66">
        <v>1.25</v>
      </c>
      <c r="X66">
        <v>35.51</v>
      </c>
      <c r="Y66">
        <v>11.83</v>
      </c>
      <c r="Z66">
        <v>11.83</v>
      </c>
      <c r="AA66">
        <v>182.84</v>
      </c>
      <c r="AB66">
        <v>36.57</v>
      </c>
      <c r="AC66">
        <v>61</v>
      </c>
      <c r="AD66">
        <v>29</v>
      </c>
      <c r="AE66">
        <v>60</v>
      </c>
      <c r="AF66">
        <v>30</v>
      </c>
      <c r="AG66">
        <v>13</v>
      </c>
      <c r="AH66">
        <v>27</v>
      </c>
      <c r="AI66">
        <v>27</v>
      </c>
      <c r="AJ66">
        <v>0</v>
      </c>
      <c r="AK66">
        <v>119</v>
      </c>
      <c r="AL66">
        <v>51</v>
      </c>
    </row>
    <row r="67" spans="1:38">
      <c r="A67" t="s">
        <v>109</v>
      </c>
      <c r="B67" s="35">
        <v>134.32</v>
      </c>
      <c r="C67" s="35">
        <v>59.47</v>
      </c>
      <c r="D67" s="94">
        <f t="shared" si="0"/>
        <v>77</v>
      </c>
      <c r="E67" s="35"/>
      <c r="F67" s="35"/>
      <c r="G67" s="35"/>
      <c r="H67" s="35"/>
      <c r="I67" s="35"/>
      <c r="J67" s="38">
        <v>9.08</v>
      </c>
      <c r="K67" s="38">
        <v>9.08</v>
      </c>
      <c r="L67" s="38">
        <v>9.31</v>
      </c>
      <c r="M67">
        <v>70.16</v>
      </c>
      <c r="N67">
        <v>271.95</v>
      </c>
      <c r="O67">
        <v>100.2</v>
      </c>
      <c r="P67">
        <v>0.63</v>
      </c>
      <c r="Q67">
        <v>19.010000000000002</v>
      </c>
      <c r="R67" s="94">
        <v>33</v>
      </c>
      <c r="S67" s="94">
        <v>11</v>
      </c>
      <c r="T67" s="94">
        <v>33</v>
      </c>
      <c r="U67">
        <v>1</v>
      </c>
      <c r="V67">
        <v>75.209999999999994</v>
      </c>
      <c r="W67">
        <v>1.3</v>
      </c>
      <c r="X67">
        <v>34.01</v>
      </c>
      <c r="Y67">
        <v>11.33</v>
      </c>
      <c r="Z67">
        <v>11.33</v>
      </c>
      <c r="AA67">
        <v>147.66</v>
      </c>
      <c r="AB67">
        <v>29.53</v>
      </c>
      <c r="AC67">
        <v>55</v>
      </c>
      <c r="AD67">
        <v>26</v>
      </c>
      <c r="AE67">
        <v>51</v>
      </c>
      <c r="AF67">
        <v>26</v>
      </c>
      <c r="AG67">
        <v>14.67</v>
      </c>
      <c r="AH67">
        <v>25.33</v>
      </c>
      <c r="AI67">
        <v>25.34</v>
      </c>
      <c r="AJ67">
        <v>0</v>
      </c>
      <c r="AK67">
        <v>109</v>
      </c>
      <c r="AL67">
        <v>46</v>
      </c>
    </row>
    <row r="68" spans="1:38">
      <c r="A68" t="s">
        <v>110</v>
      </c>
      <c r="B68" s="35">
        <v>134.32</v>
      </c>
      <c r="C68" s="35">
        <v>59.47</v>
      </c>
      <c r="D68" s="94">
        <f t="shared" ref="D68:D98" si="1">R68+S68+T68</f>
        <v>71</v>
      </c>
      <c r="E68" s="35"/>
      <c r="F68" s="35"/>
      <c r="G68" s="35"/>
      <c r="H68" s="35"/>
      <c r="I68" s="35"/>
      <c r="J68" s="38">
        <v>7.89</v>
      </c>
      <c r="K68" s="38">
        <v>7.89</v>
      </c>
      <c r="L68" s="38">
        <v>8.08</v>
      </c>
      <c r="M68">
        <v>70.16</v>
      </c>
      <c r="N68">
        <v>271.95</v>
      </c>
      <c r="O68">
        <v>100.2</v>
      </c>
      <c r="P68">
        <v>0.63</v>
      </c>
      <c r="Q68">
        <v>19.41</v>
      </c>
      <c r="R68" s="94">
        <v>33</v>
      </c>
      <c r="S68" s="94">
        <v>5</v>
      </c>
      <c r="T68" s="94">
        <v>33</v>
      </c>
      <c r="U68">
        <v>1</v>
      </c>
      <c r="V68">
        <v>62.04</v>
      </c>
      <c r="W68">
        <v>1.3</v>
      </c>
      <c r="X68">
        <v>34.01</v>
      </c>
      <c r="Y68">
        <v>11.33</v>
      </c>
      <c r="Z68">
        <v>11.33</v>
      </c>
      <c r="AA68">
        <v>128.18</v>
      </c>
      <c r="AB68">
        <v>25.64</v>
      </c>
      <c r="AC68">
        <v>48</v>
      </c>
      <c r="AD68">
        <v>25</v>
      </c>
      <c r="AE68">
        <v>44</v>
      </c>
      <c r="AF68">
        <v>22</v>
      </c>
      <c r="AG68">
        <v>14.33</v>
      </c>
      <c r="AH68">
        <v>23.33</v>
      </c>
      <c r="AI68">
        <v>23.34</v>
      </c>
      <c r="AJ68">
        <v>0</v>
      </c>
      <c r="AK68">
        <v>91</v>
      </c>
      <c r="AL68">
        <v>39</v>
      </c>
    </row>
    <row r="69" spans="1:38">
      <c r="A69" t="s">
        <v>111</v>
      </c>
      <c r="B69" s="35">
        <v>203.59</v>
      </c>
      <c r="C69" s="35">
        <v>59.47</v>
      </c>
      <c r="D69" s="94">
        <f t="shared" si="1"/>
        <v>67</v>
      </c>
      <c r="E69" s="35"/>
      <c r="F69" s="35"/>
      <c r="G69" s="35"/>
      <c r="H69" s="35"/>
      <c r="I69" s="35"/>
      <c r="J69" s="38">
        <v>6.54</v>
      </c>
      <c r="K69" s="38">
        <v>6.54</v>
      </c>
      <c r="L69" s="38">
        <v>6.7</v>
      </c>
      <c r="M69">
        <v>66.02</v>
      </c>
      <c r="N69">
        <v>271.95</v>
      </c>
      <c r="O69">
        <v>100.2</v>
      </c>
      <c r="P69">
        <v>0</v>
      </c>
      <c r="Q69">
        <v>19.809999999999999</v>
      </c>
      <c r="R69" s="94">
        <v>33</v>
      </c>
      <c r="S69" s="94">
        <v>1</v>
      </c>
      <c r="T69" s="94">
        <v>33</v>
      </c>
      <c r="U69">
        <v>1</v>
      </c>
      <c r="V69">
        <v>48.98</v>
      </c>
      <c r="W69">
        <v>1.3</v>
      </c>
      <c r="X69">
        <v>32.51</v>
      </c>
      <c r="Y69">
        <v>10.83</v>
      </c>
      <c r="Z69">
        <v>10.83</v>
      </c>
      <c r="AA69">
        <v>108.1</v>
      </c>
      <c r="AB69">
        <v>21.62</v>
      </c>
      <c r="AC69">
        <v>40</v>
      </c>
      <c r="AD69">
        <v>20</v>
      </c>
      <c r="AE69">
        <v>37</v>
      </c>
      <c r="AF69">
        <v>18</v>
      </c>
      <c r="AG69">
        <v>14.33</v>
      </c>
      <c r="AH69">
        <v>21.33</v>
      </c>
      <c r="AI69">
        <v>21.34</v>
      </c>
      <c r="AJ69">
        <v>0</v>
      </c>
      <c r="AK69">
        <v>74</v>
      </c>
      <c r="AL69">
        <v>31</v>
      </c>
    </row>
    <row r="70" spans="1:38">
      <c r="A70" t="s">
        <v>112</v>
      </c>
      <c r="B70" s="35">
        <v>260.26</v>
      </c>
      <c r="C70" s="35">
        <v>59.47</v>
      </c>
      <c r="D70" s="94">
        <f t="shared" si="1"/>
        <v>66</v>
      </c>
      <c r="E70" s="35"/>
      <c r="F70" s="35"/>
      <c r="G70" s="35"/>
      <c r="H70" s="35"/>
      <c r="I70" s="35"/>
      <c r="J70" s="38">
        <v>5.13</v>
      </c>
      <c r="K70" s="38">
        <v>5.13</v>
      </c>
      <c r="L70" s="38">
        <v>5.26</v>
      </c>
      <c r="M70">
        <v>66.02</v>
      </c>
      <c r="N70">
        <v>271.95</v>
      </c>
      <c r="O70">
        <v>100.2</v>
      </c>
      <c r="P70">
        <v>0</v>
      </c>
      <c r="Q70">
        <v>20.61</v>
      </c>
      <c r="R70" s="94">
        <v>33</v>
      </c>
      <c r="S70" s="94">
        <v>0</v>
      </c>
      <c r="T70" s="94">
        <v>33</v>
      </c>
      <c r="U70">
        <v>1</v>
      </c>
      <c r="V70">
        <v>36.369999999999997</v>
      </c>
      <c r="W70">
        <v>1.3</v>
      </c>
      <c r="X70">
        <v>32.51</v>
      </c>
      <c r="Y70">
        <v>10.83</v>
      </c>
      <c r="Z70">
        <v>10.83</v>
      </c>
      <c r="AA70">
        <v>87.13</v>
      </c>
      <c r="AB70">
        <v>17.43</v>
      </c>
      <c r="AC70">
        <v>35</v>
      </c>
      <c r="AD70">
        <v>15</v>
      </c>
      <c r="AE70">
        <v>30</v>
      </c>
      <c r="AF70">
        <v>15</v>
      </c>
      <c r="AG70">
        <v>13.67</v>
      </c>
      <c r="AH70">
        <v>20.329999999999998</v>
      </c>
      <c r="AI70">
        <v>20.34</v>
      </c>
      <c r="AJ70">
        <v>0</v>
      </c>
      <c r="AK70">
        <v>56</v>
      </c>
      <c r="AL70">
        <v>24</v>
      </c>
    </row>
    <row r="71" spans="1:38">
      <c r="A71" t="s">
        <v>113</v>
      </c>
      <c r="B71" s="35">
        <v>260.26</v>
      </c>
      <c r="C71" s="35">
        <v>76.260000000000005</v>
      </c>
      <c r="D71" s="94">
        <f t="shared" si="1"/>
        <v>43.739999999999995</v>
      </c>
      <c r="E71" s="35"/>
      <c r="F71" s="35"/>
      <c r="G71" s="35"/>
      <c r="H71" s="35"/>
      <c r="I71" s="35"/>
      <c r="J71" s="38">
        <v>3.56</v>
      </c>
      <c r="K71" s="38">
        <v>3.56</v>
      </c>
      <c r="L71" s="38">
        <v>3.65</v>
      </c>
      <c r="M71">
        <v>66.02</v>
      </c>
      <c r="N71">
        <v>271.95</v>
      </c>
      <c r="O71">
        <v>100.2</v>
      </c>
      <c r="P71">
        <v>0.63</v>
      </c>
      <c r="Q71">
        <v>21.61</v>
      </c>
      <c r="R71" s="94">
        <v>19.5</v>
      </c>
      <c r="S71" s="94">
        <v>0</v>
      </c>
      <c r="T71" s="94">
        <v>24.24</v>
      </c>
      <c r="U71">
        <v>1</v>
      </c>
      <c r="V71">
        <v>24.73</v>
      </c>
      <c r="W71">
        <v>1.35</v>
      </c>
      <c r="X71">
        <v>33</v>
      </c>
      <c r="Y71">
        <v>11</v>
      </c>
      <c r="Z71">
        <v>11</v>
      </c>
      <c r="AA71">
        <v>69.36</v>
      </c>
      <c r="AB71">
        <v>13.87</v>
      </c>
      <c r="AC71">
        <v>27</v>
      </c>
      <c r="AD71">
        <v>10</v>
      </c>
      <c r="AE71">
        <v>21</v>
      </c>
      <c r="AF71">
        <v>11</v>
      </c>
      <c r="AG71">
        <v>13.33</v>
      </c>
      <c r="AH71">
        <v>30.33</v>
      </c>
      <c r="AI71">
        <v>30.34</v>
      </c>
      <c r="AJ71">
        <v>0</v>
      </c>
      <c r="AK71">
        <v>39</v>
      </c>
      <c r="AL71">
        <v>16</v>
      </c>
    </row>
    <row r="72" spans="1:38">
      <c r="A72" t="s">
        <v>114</v>
      </c>
      <c r="B72" s="35">
        <v>260.26</v>
      </c>
      <c r="C72" s="35">
        <v>86.75</v>
      </c>
      <c r="D72" s="94">
        <f t="shared" si="1"/>
        <v>25.700000000000003</v>
      </c>
      <c r="E72" s="35"/>
      <c r="F72" s="35"/>
      <c r="G72" s="35"/>
      <c r="H72" s="35"/>
      <c r="I72" s="35"/>
      <c r="J72" s="38">
        <v>2.4700000000000002</v>
      </c>
      <c r="K72" s="38">
        <v>2.4700000000000002</v>
      </c>
      <c r="L72" s="38">
        <v>2.5299999999999998</v>
      </c>
      <c r="M72">
        <v>66.02</v>
      </c>
      <c r="N72">
        <v>271.95</v>
      </c>
      <c r="O72">
        <v>100.2</v>
      </c>
      <c r="P72">
        <v>0.63</v>
      </c>
      <c r="Q72">
        <v>22.01</v>
      </c>
      <c r="R72" s="94">
        <v>10.98</v>
      </c>
      <c r="S72" s="94">
        <v>0</v>
      </c>
      <c r="T72" s="94">
        <v>14.72</v>
      </c>
      <c r="U72">
        <v>1</v>
      </c>
      <c r="V72">
        <v>15.36</v>
      </c>
      <c r="W72">
        <v>1.35</v>
      </c>
      <c r="X72">
        <v>33</v>
      </c>
      <c r="Y72">
        <v>11</v>
      </c>
      <c r="Z72">
        <v>11</v>
      </c>
      <c r="AA72">
        <v>51.28</v>
      </c>
      <c r="AB72">
        <v>10.26</v>
      </c>
      <c r="AC72">
        <v>19</v>
      </c>
      <c r="AD72">
        <v>9</v>
      </c>
      <c r="AE72">
        <v>15</v>
      </c>
      <c r="AF72">
        <v>7</v>
      </c>
      <c r="AG72">
        <v>13.33</v>
      </c>
      <c r="AH72">
        <v>29.33</v>
      </c>
      <c r="AI72">
        <v>29.34</v>
      </c>
      <c r="AJ72">
        <v>0</v>
      </c>
      <c r="AK72">
        <v>21</v>
      </c>
      <c r="AL72">
        <v>9</v>
      </c>
    </row>
    <row r="73" spans="1:38">
      <c r="A73" t="s">
        <v>115</v>
      </c>
      <c r="B73" s="35">
        <v>260.26</v>
      </c>
      <c r="C73" s="35">
        <v>86.75</v>
      </c>
      <c r="D73" s="94">
        <f t="shared" si="1"/>
        <v>7.63</v>
      </c>
      <c r="E73" s="35"/>
      <c r="F73" s="35"/>
      <c r="G73" s="35"/>
      <c r="H73" s="35"/>
      <c r="I73" s="35"/>
      <c r="J73" s="38">
        <v>1.59</v>
      </c>
      <c r="K73" s="38">
        <v>1.59</v>
      </c>
      <c r="L73" s="38">
        <v>1.62</v>
      </c>
      <c r="M73">
        <v>82.96</v>
      </c>
      <c r="N73">
        <v>271.95</v>
      </c>
      <c r="O73">
        <v>100.2</v>
      </c>
      <c r="P73">
        <v>0.63</v>
      </c>
      <c r="Q73">
        <v>23.41</v>
      </c>
      <c r="R73" s="94">
        <v>0</v>
      </c>
      <c r="S73" s="94">
        <v>0</v>
      </c>
      <c r="T73" s="94">
        <v>7.63</v>
      </c>
      <c r="U73">
        <v>1</v>
      </c>
      <c r="V73">
        <v>8.89</v>
      </c>
      <c r="W73">
        <v>1.35</v>
      </c>
      <c r="X73">
        <v>34.01</v>
      </c>
      <c r="Y73">
        <v>11.33</v>
      </c>
      <c r="Z73">
        <v>11.33</v>
      </c>
      <c r="AA73">
        <v>36.549999999999997</v>
      </c>
      <c r="AB73">
        <v>7.31</v>
      </c>
      <c r="AC73">
        <v>12</v>
      </c>
      <c r="AD73">
        <v>3</v>
      </c>
      <c r="AE73">
        <v>7</v>
      </c>
      <c r="AF73">
        <v>3</v>
      </c>
      <c r="AG73">
        <v>13.67</v>
      </c>
      <c r="AH73">
        <v>38.67</v>
      </c>
      <c r="AI73">
        <v>38.659999999999997</v>
      </c>
      <c r="AJ73">
        <v>0</v>
      </c>
      <c r="AK73">
        <v>11</v>
      </c>
      <c r="AL73">
        <v>4</v>
      </c>
    </row>
    <row r="74" spans="1:38">
      <c r="A74" t="s">
        <v>116</v>
      </c>
      <c r="B74" s="35">
        <v>260.26</v>
      </c>
      <c r="C74" s="35">
        <v>86.75</v>
      </c>
      <c r="D74" s="94">
        <f t="shared" si="1"/>
        <v>2.61</v>
      </c>
      <c r="E74" s="35"/>
      <c r="F74" s="35"/>
      <c r="G74" s="35"/>
      <c r="H74" s="35"/>
      <c r="I74" s="35"/>
      <c r="J74" s="38">
        <v>0.89</v>
      </c>
      <c r="K74" s="38">
        <v>0.89</v>
      </c>
      <c r="L74" s="38">
        <v>0.92</v>
      </c>
      <c r="M74">
        <v>115.05</v>
      </c>
      <c r="N74">
        <v>271.95</v>
      </c>
      <c r="O74">
        <v>100.2</v>
      </c>
      <c r="P74">
        <v>0.63</v>
      </c>
      <c r="Q74">
        <v>22.41</v>
      </c>
      <c r="R74" s="94">
        <v>0</v>
      </c>
      <c r="S74" s="94">
        <v>0</v>
      </c>
      <c r="T74" s="94">
        <v>2.61</v>
      </c>
      <c r="U74">
        <v>1</v>
      </c>
      <c r="V74">
        <v>4.2</v>
      </c>
      <c r="W74">
        <v>1.35</v>
      </c>
      <c r="X74">
        <v>34.01</v>
      </c>
      <c r="Y74">
        <v>11.33</v>
      </c>
      <c r="Z74">
        <v>11.33</v>
      </c>
      <c r="AA74">
        <v>21.82</v>
      </c>
      <c r="AB74">
        <v>4.37</v>
      </c>
      <c r="AC74">
        <v>8</v>
      </c>
      <c r="AD74">
        <v>2</v>
      </c>
      <c r="AE74">
        <v>3</v>
      </c>
      <c r="AF74">
        <v>2</v>
      </c>
      <c r="AG74">
        <v>14</v>
      </c>
      <c r="AH74">
        <v>37.33</v>
      </c>
      <c r="AI74">
        <v>37.340000000000003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260.26</v>
      </c>
      <c r="C75" s="35">
        <v>86.75</v>
      </c>
      <c r="D75" s="94">
        <f t="shared" si="1"/>
        <v>0</v>
      </c>
      <c r="E75" s="35"/>
      <c r="F75" s="35"/>
      <c r="G75" s="35"/>
      <c r="H75" s="35"/>
      <c r="I75" s="35"/>
      <c r="J75" s="38">
        <v>0.39</v>
      </c>
      <c r="K75" s="38">
        <v>0.39</v>
      </c>
      <c r="L75" s="38">
        <v>0.4</v>
      </c>
      <c r="M75">
        <v>115.05</v>
      </c>
      <c r="N75">
        <v>271.95</v>
      </c>
      <c r="O75">
        <v>100.2</v>
      </c>
      <c r="P75">
        <v>0.63</v>
      </c>
      <c r="Q75">
        <v>21.41</v>
      </c>
      <c r="R75" s="94">
        <v>0</v>
      </c>
      <c r="S75" s="94">
        <v>0</v>
      </c>
      <c r="T75" s="94">
        <v>0</v>
      </c>
      <c r="U75">
        <v>1</v>
      </c>
      <c r="V75">
        <v>0.74</v>
      </c>
      <c r="W75">
        <v>1.35</v>
      </c>
      <c r="X75">
        <v>42.49</v>
      </c>
      <c r="Y75">
        <v>14.17</v>
      </c>
      <c r="Z75">
        <v>14.17</v>
      </c>
      <c r="AA75">
        <v>9.07</v>
      </c>
      <c r="AB75">
        <v>1.82</v>
      </c>
      <c r="AC75">
        <v>5</v>
      </c>
      <c r="AD75">
        <v>1</v>
      </c>
      <c r="AE75">
        <v>1</v>
      </c>
      <c r="AF75">
        <v>0</v>
      </c>
      <c r="AG75">
        <v>15</v>
      </c>
      <c r="AH75">
        <v>35</v>
      </c>
      <c r="AI75">
        <v>35</v>
      </c>
      <c r="AJ75">
        <v>0</v>
      </c>
      <c r="AK75">
        <v>4</v>
      </c>
      <c r="AL75">
        <v>1</v>
      </c>
    </row>
    <row r="76" spans="1:38">
      <c r="A76" t="s">
        <v>118</v>
      </c>
      <c r="B76" s="35">
        <v>260.26</v>
      </c>
      <c r="C76" s="35">
        <v>86.75</v>
      </c>
      <c r="D76" s="94">
        <f t="shared" si="1"/>
        <v>0</v>
      </c>
      <c r="E76" s="35"/>
      <c r="F76" s="35"/>
      <c r="G76" s="35"/>
      <c r="H76" s="35"/>
      <c r="I76" s="35"/>
      <c r="J76" s="38">
        <v>0.1</v>
      </c>
      <c r="K76" s="38">
        <v>0.1</v>
      </c>
      <c r="L76" s="38">
        <v>0.11</v>
      </c>
      <c r="M76">
        <v>115.05</v>
      </c>
      <c r="N76">
        <v>271.95</v>
      </c>
      <c r="O76">
        <v>100.2</v>
      </c>
      <c r="P76">
        <v>0.63</v>
      </c>
      <c r="Q76">
        <v>20.41</v>
      </c>
      <c r="R76" s="94">
        <v>0</v>
      </c>
      <c r="S76" s="94">
        <v>0</v>
      </c>
      <c r="T76" s="94">
        <v>0</v>
      </c>
      <c r="U76">
        <v>1</v>
      </c>
      <c r="V76">
        <v>0</v>
      </c>
      <c r="W76">
        <v>1.35</v>
      </c>
      <c r="X76">
        <v>42</v>
      </c>
      <c r="Y76">
        <v>14</v>
      </c>
      <c r="Z76">
        <v>14</v>
      </c>
      <c r="AA76">
        <v>3.37</v>
      </c>
      <c r="AB76">
        <v>0.67</v>
      </c>
      <c r="AC76">
        <v>2</v>
      </c>
      <c r="AD76">
        <v>1</v>
      </c>
      <c r="AE76">
        <v>0</v>
      </c>
      <c r="AF76">
        <v>0</v>
      </c>
      <c r="AG76">
        <v>14.67</v>
      </c>
      <c r="AH76">
        <v>35</v>
      </c>
      <c r="AI76">
        <v>35</v>
      </c>
      <c r="AJ76">
        <v>0</v>
      </c>
      <c r="AK76">
        <v>1</v>
      </c>
      <c r="AL76">
        <v>0</v>
      </c>
    </row>
    <row r="77" spans="1:38">
      <c r="A77" t="s">
        <v>119</v>
      </c>
      <c r="B77" s="35">
        <v>260.26</v>
      </c>
      <c r="C77" s="35">
        <v>86.75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115.05</v>
      </c>
      <c r="N77">
        <v>271.95</v>
      </c>
      <c r="O77">
        <v>100.2</v>
      </c>
      <c r="P77">
        <v>0</v>
      </c>
      <c r="Q77">
        <v>20.010000000000002</v>
      </c>
      <c r="R77" s="94">
        <v>0</v>
      </c>
      <c r="S77" s="94">
        <v>0</v>
      </c>
      <c r="T77" s="94">
        <v>0</v>
      </c>
      <c r="U77">
        <v>1</v>
      </c>
      <c r="V77">
        <v>0</v>
      </c>
      <c r="W77">
        <v>1.35</v>
      </c>
      <c r="X77">
        <v>40.5</v>
      </c>
      <c r="Y77">
        <v>13.5</v>
      </c>
      <c r="Z77">
        <v>13.5</v>
      </c>
      <c r="AA77">
        <v>0.49</v>
      </c>
      <c r="AB77">
        <v>0.1</v>
      </c>
      <c r="AC77">
        <v>0</v>
      </c>
      <c r="AD77">
        <v>0</v>
      </c>
      <c r="AE77">
        <v>0</v>
      </c>
      <c r="AF77">
        <v>0</v>
      </c>
      <c r="AG77">
        <v>14.67</v>
      </c>
      <c r="AH77">
        <v>35.67</v>
      </c>
      <c r="AI77">
        <v>35.659999999999997</v>
      </c>
      <c r="AJ77">
        <v>0</v>
      </c>
      <c r="AK77">
        <v>0</v>
      </c>
      <c r="AL77">
        <v>0</v>
      </c>
    </row>
    <row r="78" spans="1:38">
      <c r="A78" t="s">
        <v>120</v>
      </c>
      <c r="B78" s="35">
        <v>260.26</v>
      </c>
      <c r="C78" s="35">
        <v>86.75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115.05</v>
      </c>
      <c r="N78">
        <v>271.95</v>
      </c>
      <c r="O78">
        <v>100.2</v>
      </c>
      <c r="P78">
        <v>0</v>
      </c>
      <c r="Q78">
        <v>19.61</v>
      </c>
      <c r="R78" s="94">
        <v>0</v>
      </c>
      <c r="S78" s="94">
        <v>0</v>
      </c>
      <c r="T78" s="94">
        <v>0</v>
      </c>
      <c r="U78">
        <v>1</v>
      </c>
      <c r="V78">
        <v>0</v>
      </c>
      <c r="W78">
        <v>1.35</v>
      </c>
      <c r="X78">
        <v>40.01</v>
      </c>
      <c r="Y78">
        <v>13.33</v>
      </c>
      <c r="Z78">
        <v>13.33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15</v>
      </c>
      <c r="AH78">
        <v>37</v>
      </c>
      <c r="AI78">
        <v>37</v>
      </c>
      <c r="AJ78">
        <v>0</v>
      </c>
      <c r="AK78">
        <v>0</v>
      </c>
      <c r="AL78">
        <v>0</v>
      </c>
    </row>
    <row r="79" spans="1:38">
      <c r="A79" t="s">
        <v>121</v>
      </c>
      <c r="B79" s="35">
        <v>260.26</v>
      </c>
      <c r="C79" s="35">
        <v>86.75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115.05</v>
      </c>
      <c r="N79">
        <v>271.95</v>
      </c>
      <c r="O79">
        <v>100.2</v>
      </c>
      <c r="P79">
        <v>0.63</v>
      </c>
      <c r="Q79">
        <v>19.21</v>
      </c>
      <c r="R79" s="94">
        <v>0</v>
      </c>
      <c r="S79" s="94">
        <v>0</v>
      </c>
      <c r="T79" s="94">
        <v>0</v>
      </c>
      <c r="U79">
        <v>0.96</v>
      </c>
      <c r="V79">
        <v>0</v>
      </c>
      <c r="W79">
        <v>1.35</v>
      </c>
      <c r="X79">
        <v>52.5</v>
      </c>
      <c r="Y79">
        <v>17.5</v>
      </c>
      <c r="Z79">
        <v>17.5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18.329999999999998</v>
      </c>
      <c r="AH79">
        <v>39</v>
      </c>
      <c r="AI79">
        <v>39</v>
      </c>
      <c r="AJ79">
        <v>0</v>
      </c>
      <c r="AK79">
        <v>0</v>
      </c>
      <c r="AL79">
        <v>0</v>
      </c>
    </row>
    <row r="80" spans="1:38">
      <c r="A80" t="s">
        <v>122</v>
      </c>
      <c r="B80" s="35">
        <v>260.26</v>
      </c>
      <c r="C80" s="35">
        <v>86.75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115.05</v>
      </c>
      <c r="N80">
        <v>271.95</v>
      </c>
      <c r="O80">
        <v>100.2</v>
      </c>
      <c r="P80">
        <v>0.63</v>
      </c>
      <c r="Q80">
        <v>18.809999999999999</v>
      </c>
      <c r="R80" s="94">
        <v>0</v>
      </c>
      <c r="S80" s="94">
        <v>0</v>
      </c>
      <c r="T80" s="94">
        <v>0</v>
      </c>
      <c r="U80">
        <v>0.96</v>
      </c>
      <c r="V80">
        <v>0</v>
      </c>
      <c r="W80">
        <v>1.35</v>
      </c>
      <c r="X80">
        <v>51</v>
      </c>
      <c r="Y80">
        <v>17</v>
      </c>
      <c r="Z80">
        <v>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17.670000000000002</v>
      </c>
      <c r="AH80">
        <v>40.67</v>
      </c>
      <c r="AI80">
        <v>40.659999999999997</v>
      </c>
      <c r="AJ80">
        <v>0</v>
      </c>
      <c r="AK80">
        <v>0</v>
      </c>
      <c r="AL80">
        <v>0</v>
      </c>
    </row>
    <row r="81" spans="1:38">
      <c r="A81" t="s">
        <v>123</v>
      </c>
      <c r="B81" s="35">
        <v>260.26</v>
      </c>
      <c r="C81" s="35">
        <v>86.75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115.05</v>
      </c>
      <c r="N81">
        <v>271.95</v>
      </c>
      <c r="O81">
        <v>100.2</v>
      </c>
      <c r="P81">
        <v>0.63</v>
      </c>
      <c r="Q81">
        <v>18.21</v>
      </c>
      <c r="R81" s="94">
        <v>0</v>
      </c>
      <c r="S81" s="94">
        <v>0</v>
      </c>
      <c r="T81" s="94">
        <v>0</v>
      </c>
      <c r="U81">
        <v>0.96</v>
      </c>
      <c r="V81">
        <v>0</v>
      </c>
      <c r="W81">
        <v>1.35</v>
      </c>
      <c r="X81">
        <v>57.49</v>
      </c>
      <c r="Y81">
        <v>19.170000000000002</v>
      </c>
      <c r="Z81">
        <v>19.170000000000002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16.670000000000002</v>
      </c>
      <c r="AH81">
        <v>42.33</v>
      </c>
      <c r="AI81">
        <v>42.34</v>
      </c>
      <c r="AJ81">
        <v>0</v>
      </c>
      <c r="AK81">
        <v>0</v>
      </c>
      <c r="AL81">
        <v>0</v>
      </c>
    </row>
    <row r="82" spans="1:38">
      <c r="A82" t="s">
        <v>124</v>
      </c>
      <c r="B82" s="35">
        <v>260.26</v>
      </c>
      <c r="C82" s="35">
        <v>86.75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106.57</v>
      </c>
      <c r="N82">
        <v>271.95</v>
      </c>
      <c r="O82">
        <v>100.2</v>
      </c>
      <c r="P82">
        <v>0.63</v>
      </c>
      <c r="Q82">
        <v>17.809999999999999</v>
      </c>
      <c r="R82" s="94">
        <v>0</v>
      </c>
      <c r="S82" s="94">
        <v>0</v>
      </c>
      <c r="T82" s="94">
        <v>0</v>
      </c>
      <c r="U82">
        <v>0.96</v>
      </c>
      <c r="V82">
        <v>0</v>
      </c>
      <c r="W82">
        <v>1.35</v>
      </c>
      <c r="X82">
        <v>57.49</v>
      </c>
      <c r="Y82">
        <v>19.170000000000002</v>
      </c>
      <c r="Z82">
        <v>19.170000000000002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16.670000000000002</v>
      </c>
      <c r="AH82">
        <v>44.33</v>
      </c>
      <c r="AI82">
        <v>44.34</v>
      </c>
      <c r="AJ82">
        <v>0</v>
      </c>
      <c r="AK82">
        <v>0</v>
      </c>
      <c r="AL82">
        <v>0</v>
      </c>
    </row>
    <row r="83" spans="1:38">
      <c r="A83" t="s">
        <v>125</v>
      </c>
      <c r="B83" s="35">
        <v>260.26</v>
      </c>
      <c r="C83" s="35">
        <v>86.75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98.07</v>
      </c>
      <c r="N83">
        <v>271.95</v>
      </c>
      <c r="O83">
        <v>100.2</v>
      </c>
      <c r="P83">
        <v>0.63</v>
      </c>
      <c r="Q83">
        <v>24.01</v>
      </c>
      <c r="R83" s="94">
        <v>0</v>
      </c>
      <c r="S83" s="94">
        <v>0</v>
      </c>
      <c r="T83" s="94">
        <v>0</v>
      </c>
      <c r="U83">
        <v>0.96</v>
      </c>
      <c r="V83">
        <v>0</v>
      </c>
      <c r="W83">
        <v>1.3</v>
      </c>
      <c r="X83">
        <v>57.49</v>
      </c>
      <c r="Y83">
        <v>19.170000000000002</v>
      </c>
      <c r="Z83">
        <v>19.170000000000002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16.670000000000002</v>
      </c>
      <c r="AH83">
        <v>49.33</v>
      </c>
      <c r="AI83">
        <v>49.34</v>
      </c>
      <c r="AJ83">
        <v>0</v>
      </c>
      <c r="AK83">
        <v>0</v>
      </c>
      <c r="AL83">
        <v>0</v>
      </c>
    </row>
    <row r="84" spans="1:38">
      <c r="A84" t="s">
        <v>126</v>
      </c>
      <c r="B84" s="35">
        <v>260.26</v>
      </c>
      <c r="C84" s="35">
        <v>86.75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89.59</v>
      </c>
      <c r="N84">
        <v>271.95</v>
      </c>
      <c r="O84">
        <v>100.2</v>
      </c>
      <c r="P84">
        <v>0.63</v>
      </c>
      <c r="Q84">
        <v>23.61</v>
      </c>
      <c r="R84" s="94">
        <v>0</v>
      </c>
      <c r="S84" s="94">
        <v>0</v>
      </c>
      <c r="T84" s="94">
        <v>0</v>
      </c>
      <c r="U84">
        <v>0.96</v>
      </c>
      <c r="V84">
        <v>0</v>
      </c>
      <c r="W84">
        <v>1.3</v>
      </c>
      <c r="X84">
        <v>57.49</v>
      </c>
      <c r="Y84">
        <v>19.170000000000002</v>
      </c>
      <c r="Z84">
        <v>19.170000000000002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16.670000000000002</v>
      </c>
      <c r="AH84">
        <v>51</v>
      </c>
      <c r="AI84">
        <v>51</v>
      </c>
      <c r="AJ84">
        <v>0</v>
      </c>
      <c r="AK84">
        <v>0</v>
      </c>
      <c r="AL84">
        <v>0</v>
      </c>
    </row>
    <row r="85" spans="1:38">
      <c r="A85" t="s">
        <v>127</v>
      </c>
      <c r="B85" s="35">
        <v>260.26</v>
      </c>
      <c r="C85" s="35">
        <v>86.75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81.099999999999994</v>
      </c>
      <c r="N85">
        <v>271.95</v>
      </c>
      <c r="O85">
        <v>100.2</v>
      </c>
      <c r="P85">
        <v>0</v>
      </c>
      <c r="Q85">
        <v>23.41</v>
      </c>
      <c r="R85" s="94">
        <v>0</v>
      </c>
      <c r="S85" s="94">
        <v>0</v>
      </c>
      <c r="T85" s="94">
        <v>0</v>
      </c>
      <c r="U85">
        <v>0.96</v>
      </c>
      <c r="V85">
        <v>0</v>
      </c>
      <c r="W85">
        <v>1.3</v>
      </c>
      <c r="X85">
        <v>46.5</v>
      </c>
      <c r="Y85">
        <v>15.5</v>
      </c>
      <c r="Z85">
        <v>15.5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16.670000000000002</v>
      </c>
      <c r="AH85">
        <v>29.67</v>
      </c>
      <c r="AI85">
        <v>29.66</v>
      </c>
      <c r="AJ85">
        <v>0</v>
      </c>
      <c r="AK85">
        <v>0</v>
      </c>
      <c r="AL85">
        <v>0</v>
      </c>
    </row>
    <row r="86" spans="1:38">
      <c r="A86" t="s">
        <v>128</v>
      </c>
      <c r="B86" s="35">
        <v>260.26</v>
      </c>
      <c r="C86" s="35">
        <v>86.75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70.16</v>
      </c>
      <c r="N86">
        <v>271.95</v>
      </c>
      <c r="O86">
        <v>100.2</v>
      </c>
      <c r="P86">
        <v>0</v>
      </c>
      <c r="Q86">
        <v>23.21</v>
      </c>
      <c r="R86" s="94">
        <v>0</v>
      </c>
      <c r="S86" s="94">
        <v>0</v>
      </c>
      <c r="T86" s="94">
        <v>0</v>
      </c>
      <c r="U86">
        <v>0.96</v>
      </c>
      <c r="V86">
        <v>0</v>
      </c>
      <c r="W86">
        <v>1.3</v>
      </c>
      <c r="X86">
        <v>45.49</v>
      </c>
      <c r="Y86">
        <v>15.17</v>
      </c>
      <c r="Z86">
        <v>15.17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16.670000000000002</v>
      </c>
      <c r="AH86">
        <v>32.33</v>
      </c>
      <c r="AI86">
        <v>32.340000000000003</v>
      </c>
      <c r="AJ86">
        <v>0</v>
      </c>
      <c r="AK86">
        <v>0</v>
      </c>
      <c r="AL86">
        <v>0</v>
      </c>
    </row>
    <row r="87" spans="1:38">
      <c r="A87" t="s">
        <v>129</v>
      </c>
      <c r="B87" s="35">
        <v>260.26</v>
      </c>
      <c r="C87" s="35">
        <v>86.75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70.16</v>
      </c>
      <c r="N87">
        <v>271.95</v>
      </c>
      <c r="O87">
        <v>100.2</v>
      </c>
      <c r="P87">
        <v>0.63</v>
      </c>
      <c r="Q87">
        <v>23.21</v>
      </c>
      <c r="R87" s="94">
        <v>0</v>
      </c>
      <c r="S87" s="94">
        <v>0</v>
      </c>
      <c r="T87" s="94">
        <v>0</v>
      </c>
      <c r="U87">
        <v>0.96</v>
      </c>
      <c r="V87">
        <v>0</v>
      </c>
      <c r="W87">
        <v>1.3</v>
      </c>
      <c r="X87">
        <v>45</v>
      </c>
      <c r="Y87">
        <v>15</v>
      </c>
      <c r="Z87">
        <v>15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14</v>
      </c>
      <c r="AH87">
        <v>36</v>
      </c>
      <c r="AI87">
        <v>36</v>
      </c>
      <c r="AJ87">
        <v>0</v>
      </c>
      <c r="AK87">
        <v>0</v>
      </c>
      <c r="AL87">
        <v>0</v>
      </c>
    </row>
    <row r="88" spans="1:38">
      <c r="A88" t="s">
        <v>130</v>
      </c>
      <c r="B88" s="35">
        <v>260.26</v>
      </c>
      <c r="C88" s="35">
        <v>86.75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70.16</v>
      </c>
      <c r="N88">
        <v>271.95</v>
      </c>
      <c r="O88">
        <v>100.2</v>
      </c>
      <c r="P88">
        <v>0.63</v>
      </c>
      <c r="Q88">
        <v>22.81</v>
      </c>
      <c r="R88" s="94">
        <v>0</v>
      </c>
      <c r="S88" s="94">
        <v>0</v>
      </c>
      <c r="T88" s="94">
        <v>0</v>
      </c>
      <c r="U88">
        <v>0.96</v>
      </c>
      <c r="V88">
        <v>0</v>
      </c>
      <c r="W88">
        <v>1.3</v>
      </c>
      <c r="X88">
        <v>44.51</v>
      </c>
      <c r="Y88">
        <v>14.83</v>
      </c>
      <c r="Z88">
        <v>14.83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13.67</v>
      </c>
      <c r="AH88">
        <v>34.67</v>
      </c>
      <c r="AI88">
        <v>34.659999999999997</v>
      </c>
      <c r="AJ88">
        <v>0</v>
      </c>
      <c r="AK88">
        <v>0</v>
      </c>
      <c r="AL88">
        <v>0</v>
      </c>
    </row>
    <row r="89" spans="1:38">
      <c r="A89" t="s">
        <v>131</v>
      </c>
      <c r="B89" s="35">
        <v>260.26</v>
      </c>
      <c r="C89" s="35">
        <v>86.75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70.16</v>
      </c>
      <c r="N89">
        <v>271.95</v>
      </c>
      <c r="O89">
        <v>100.2</v>
      </c>
      <c r="P89">
        <v>0.63</v>
      </c>
      <c r="Q89">
        <v>21.41</v>
      </c>
      <c r="R89" s="94">
        <v>0</v>
      </c>
      <c r="S89" s="94">
        <v>0</v>
      </c>
      <c r="T89" s="94">
        <v>0</v>
      </c>
      <c r="U89">
        <v>0.96</v>
      </c>
      <c r="V89">
        <v>0</v>
      </c>
      <c r="W89">
        <v>1.3</v>
      </c>
      <c r="X89">
        <v>43.5</v>
      </c>
      <c r="Y89">
        <v>14.5</v>
      </c>
      <c r="Z89">
        <v>14.5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13.33</v>
      </c>
      <c r="AH89">
        <v>34</v>
      </c>
      <c r="AI89">
        <v>34</v>
      </c>
      <c r="AJ89">
        <v>0</v>
      </c>
      <c r="AK89">
        <v>0</v>
      </c>
      <c r="AL89">
        <v>0</v>
      </c>
    </row>
    <row r="90" spans="1:38">
      <c r="A90" t="s">
        <v>132</v>
      </c>
      <c r="B90" s="35">
        <v>260.26</v>
      </c>
      <c r="C90" s="35">
        <v>86.75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70.16</v>
      </c>
      <c r="N90">
        <v>271.95</v>
      </c>
      <c r="O90">
        <v>100.2</v>
      </c>
      <c r="P90">
        <v>0.63</v>
      </c>
      <c r="Q90">
        <v>20.21</v>
      </c>
      <c r="R90" s="94">
        <v>0</v>
      </c>
      <c r="S90" s="94">
        <v>0</v>
      </c>
      <c r="T90" s="94">
        <v>0</v>
      </c>
      <c r="U90">
        <v>0.96</v>
      </c>
      <c r="V90">
        <v>0</v>
      </c>
      <c r="W90">
        <v>1.3</v>
      </c>
      <c r="X90">
        <v>42.49</v>
      </c>
      <c r="Y90">
        <v>14.17</v>
      </c>
      <c r="Z90">
        <v>14.17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12.67</v>
      </c>
      <c r="AH90">
        <v>36.67</v>
      </c>
      <c r="AI90">
        <v>36.659999999999997</v>
      </c>
      <c r="AJ90">
        <v>0</v>
      </c>
      <c r="AK90">
        <v>0</v>
      </c>
      <c r="AL90">
        <v>0</v>
      </c>
    </row>
    <row r="91" spans="1:38">
      <c r="A91" t="s">
        <v>133</v>
      </c>
      <c r="B91" s="35">
        <v>260.26</v>
      </c>
      <c r="C91" s="35">
        <v>64.08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70.16</v>
      </c>
      <c r="N91">
        <v>271.95</v>
      </c>
      <c r="O91">
        <v>100.2</v>
      </c>
      <c r="P91">
        <v>0.63</v>
      </c>
      <c r="Q91">
        <v>19.809999999999999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1.3</v>
      </c>
      <c r="X91">
        <v>31.5</v>
      </c>
      <c r="Y91">
        <v>10.5</v>
      </c>
      <c r="Z91">
        <v>10.5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6.67</v>
      </c>
      <c r="AH91">
        <v>32.67</v>
      </c>
      <c r="AI91">
        <v>32.659999999999997</v>
      </c>
      <c r="AJ91">
        <v>0</v>
      </c>
      <c r="AK91">
        <v>0</v>
      </c>
      <c r="AL91">
        <v>0</v>
      </c>
    </row>
    <row r="92" spans="1:38">
      <c r="A92" t="s">
        <v>134</v>
      </c>
      <c r="B92" s="35">
        <v>225.95</v>
      </c>
      <c r="C92" s="35">
        <v>64.08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70.16</v>
      </c>
      <c r="N92">
        <v>271.95</v>
      </c>
      <c r="O92">
        <v>100.2</v>
      </c>
      <c r="P92">
        <v>0.63</v>
      </c>
      <c r="Q92">
        <v>19.61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1.3</v>
      </c>
      <c r="X92">
        <v>32.51</v>
      </c>
      <c r="Y92">
        <v>10.83</v>
      </c>
      <c r="Z92">
        <v>10.83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7.33</v>
      </c>
      <c r="AH92">
        <v>35.67</v>
      </c>
      <c r="AI92">
        <v>35.659999999999997</v>
      </c>
      <c r="AJ92">
        <v>0</v>
      </c>
      <c r="AK92">
        <v>0</v>
      </c>
      <c r="AL92">
        <v>0</v>
      </c>
    </row>
    <row r="93" spans="1:38">
      <c r="A93" t="s">
        <v>135</v>
      </c>
      <c r="B93" s="35">
        <v>195.47</v>
      </c>
      <c r="C93" s="35">
        <v>64.08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70.16</v>
      </c>
      <c r="N93">
        <v>271.95</v>
      </c>
      <c r="O93">
        <v>100.2</v>
      </c>
      <c r="P93">
        <v>0</v>
      </c>
      <c r="Q93">
        <v>19.21</v>
      </c>
      <c r="R93" s="94">
        <v>0</v>
      </c>
      <c r="S93" s="94">
        <v>0</v>
      </c>
      <c r="T93" s="94">
        <v>0</v>
      </c>
      <c r="U93">
        <v>0.92</v>
      </c>
      <c r="V93">
        <v>0</v>
      </c>
      <c r="W93">
        <v>1.3</v>
      </c>
      <c r="X93">
        <v>33.49</v>
      </c>
      <c r="Y93">
        <v>11.17</v>
      </c>
      <c r="Z93">
        <v>11.17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7.33</v>
      </c>
      <c r="AH93">
        <v>32</v>
      </c>
      <c r="AI93">
        <v>32</v>
      </c>
      <c r="AJ93">
        <v>0</v>
      </c>
      <c r="AK93">
        <v>0</v>
      </c>
      <c r="AL93">
        <v>0</v>
      </c>
    </row>
    <row r="94" spans="1:38">
      <c r="A94" t="s">
        <v>136</v>
      </c>
      <c r="B94" s="35">
        <v>195.47</v>
      </c>
      <c r="C94" s="35">
        <v>64.08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70.16</v>
      </c>
      <c r="N94">
        <v>271.95</v>
      </c>
      <c r="O94">
        <v>100.2</v>
      </c>
      <c r="P94">
        <v>0</v>
      </c>
      <c r="Q94">
        <v>18.809999999999999</v>
      </c>
      <c r="R94" s="94">
        <v>0</v>
      </c>
      <c r="S94" s="94">
        <v>0</v>
      </c>
      <c r="T94" s="94">
        <v>0</v>
      </c>
      <c r="U94">
        <v>0.92</v>
      </c>
      <c r="V94">
        <v>0</v>
      </c>
      <c r="W94">
        <v>1.3</v>
      </c>
      <c r="X94">
        <v>35.51</v>
      </c>
      <c r="Y94">
        <v>11.83</v>
      </c>
      <c r="Z94">
        <v>11.83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7.67</v>
      </c>
      <c r="AH94">
        <v>32.33</v>
      </c>
      <c r="AI94">
        <v>32.340000000000003</v>
      </c>
      <c r="AJ94">
        <v>0</v>
      </c>
      <c r="AK94">
        <v>0</v>
      </c>
      <c r="AL94">
        <v>0</v>
      </c>
    </row>
    <row r="95" spans="1:38">
      <c r="A95" t="s">
        <v>137</v>
      </c>
      <c r="B95" s="35">
        <v>195.47</v>
      </c>
      <c r="C95" s="35">
        <v>64.08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70.16</v>
      </c>
      <c r="N95">
        <v>271.95</v>
      </c>
      <c r="O95">
        <v>68.62</v>
      </c>
      <c r="P95">
        <v>0.63</v>
      </c>
      <c r="Q95">
        <v>18.21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1.3</v>
      </c>
      <c r="X95">
        <v>31.99</v>
      </c>
      <c r="Y95">
        <v>10.67</v>
      </c>
      <c r="Z95">
        <v>10.67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8</v>
      </c>
      <c r="AH95">
        <v>23.33</v>
      </c>
      <c r="AI95">
        <v>23.34</v>
      </c>
      <c r="AJ95">
        <v>0</v>
      </c>
      <c r="AK95">
        <v>0</v>
      </c>
      <c r="AL95">
        <v>0</v>
      </c>
    </row>
    <row r="96" spans="1:38">
      <c r="A96" t="s">
        <v>138</v>
      </c>
      <c r="B96" s="35">
        <v>195.47</v>
      </c>
      <c r="C96" s="35">
        <v>64.08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70.16</v>
      </c>
      <c r="N96">
        <v>271.95</v>
      </c>
      <c r="O96">
        <v>50.88</v>
      </c>
      <c r="P96">
        <v>0.63</v>
      </c>
      <c r="Q96">
        <v>17.809999999999999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1.3</v>
      </c>
      <c r="X96">
        <v>31.99</v>
      </c>
      <c r="Y96">
        <v>10.67</v>
      </c>
      <c r="Z96">
        <v>10.67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8.33</v>
      </c>
      <c r="AH96">
        <v>23.33</v>
      </c>
      <c r="AI96">
        <v>23.34</v>
      </c>
      <c r="AJ96">
        <v>0</v>
      </c>
      <c r="AK96">
        <v>0</v>
      </c>
      <c r="AL96">
        <v>0</v>
      </c>
    </row>
    <row r="97" spans="1:50">
      <c r="A97" t="s">
        <v>139</v>
      </c>
      <c r="B97" s="35">
        <v>195.47</v>
      </c>
      <c r="C97" s="35">
        <v>64.08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70.16</v>
      </c>
      <c r="N97">
        <v>271.95</v>
      </c>
      <c r="O97">
        <v>50.88</v>
      </c>
      <c r="P97">
        <v>0.63</v>
      </c>
      <c r="Q97">
        <v>15.81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1.3</v>
      </c>
      <c r="X97">
        <v>31.99</v>
      </c>
      <c r="Y97">
        <v>10.67</v>
      </c>
      <c r="Z97">
        <v>10.67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8.33</v>
      </c>
      <c r="AH97">
        <v>23.33</v>
      </c>
      <c r="AI97">
        <v>23.34</v>
      </c>
      <c r="AJ97">
        <v>0</v>
      </c>
      <c r="AK97">
        <v>0</v>
      </c>
      <c r="AL97">
        <v>0</v>
      </c>
    </row>
    <row r="98" spans="1:50">
      <c r="A98" t="s">
        <v>140</v>
      </c>
      <c r="B98" s="35">
        <v>195.47</v>
      </c>
      <c r="C98" s="35">
        <v>64.08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70.16</v>
      </c>
      <c r="N98">
        <v>271.95</v>
      </c>
      <c r="O98">
        <v>50.88</v>
      </c>
      <c r="P98">
        <v>0.63</v>
      </c>
      <c r="Q98">
        <v>14.01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1.3</v>
      </c>
      <c r="X98">
        <v>31.99</v>
      </c>
      <c r="Y98">
        <v>10.67</v>
      </c>
      <c r="Z98">
        <v>10.67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8.33</v>
      </c>
      <c r="AH98">
        <v>23.33</v>
      </c>
      <c r="AI98">
        <v>23.34</v>
      </c>
      <c r="AJ98">
        <v>0</v>
      </c>
      <c r="AK98">
        <v>0</v>
      </c>
      <c r="AL98">
        <v>0</v>
      </c>
    </row>
    <row r="99" spans="1:50">
      <c r="A99" t="s">
        <v>141</v>
      </c>
      <c r="B99" s="35">
        <f>SUM(B3:B98)/4000</f>
        <v>4.9311224999999981</v>
      </c>
      <c r="C99" s="35">
        <f t="shared" ref="C99:P99" si="2">SUM(C3:C98)/4000</f>
        <v>1.7073000000000003</v>
      </c>
      <c r="D99" s="94">
        <f t="shared" ref="D99" si="3">SUM(D3:D98)/4000</f>
        <v>0.87680750000000029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0.107235</v>
      </c>
      <c r="K99" s="38">
        <f t="shared" si="2"/>
        <v>0.107235</v>
      </c>
      <c r="L99" s="38">
        <f t="shared" si="2"/>
        <v>0.10991500000000003</v>
      </c>
      <c r="M99">
        <f t="shared" si="2"/>
        <v>1.9655925000000003</v>
      </c>
      <c r="N99">
        <f t="shared" si="2"/>
        <v>6.4439000000000108</v>
      </c>
      <c r="O99">
        <f t="shared" si="2"/>
        <v>2.0171449999999975</v>
      </c>
      <c r="P99">
        <f t="shared" si="2"/>
        <v>1.134000000000001E-2</v>
      </c>
      <c r="Q99">
        <f t="shared" ref="Q99:AF99" si="5">SUM(Q3:Q98)/4000</f>
        <v>0.30515999999999988</v>
      </c>
      <c r="R99" s="94">
        <f t="shared" si="5"/>
        <v>0.30621750000000014</v>
      </c>
      <c r="S99" s="94">
        <f t="shared" si="5"/>
        <v>0.25283250000000013</v>
      </c>
      <c r="T99" s="94">
        <f t="shared" si="5"/>
        <v>0.31775750000000003</v>
      </c>
      <c r="U99">
        <f t="shared" si="5"/>
        <v>2.2179999999999998E-2</v>
      </c>
      <c r="V99">
        <f t="shared" si="5"/>
        <v>1.0832399999999995</v>
      </c>
      <c r="W99">
        <f t="shared" si="5"/>
        <v>3.0849999999999957E-2</v>
      </c>
      <c r="X99">
        <f t="shared" si="5"/>
        <v>1.1443699999999999</v>
      </c>
      <c r="Y99">
        <f t="shared" si="5"/>
        <v>0.38146000000000002</v>
      </c>
      <c r="Z99">
        <f t="shared" si="5"/>
        <v>0.38146000000000002</v>
      </c>
      <c r="AA99">
        <f t="shared" si="5"/>
        <v>1.7405200000000001</v>
      </c>
      <c r="AB99">
        <f t="shared" si="5"/>
        <v>0.3481074999999999</v>
      </c>
      <c r="AC99">
        <f t="shared" si="5"/>
        <v>0.65049999999999997</v>
      </c>
      <c r="AD99">
        <f t="shared" si="5"/>
        <v>0.32524999999999998</v>
      </c>
      <c r="AE99">
        <f t="shared" si="5"/>
        <v>0.68500000000000005</v>
      </c>
      <c r="AF99">
        <f t="shared" si="5"/>
        <v>0.34200000000000003</v>
      </c>
      <c r="AG99">
        <f t="shared" ref="AG99:AM99" si="6">SUM(AG3:AG98)/4000</f>
        <v>0.29984</v>
      </c>
      <c r="AH99">
        <f t="shared" si="6"/>
        <v>0.90141249999999984</v>
      </c>
      <c r="AI99">
        <f t="shared" si="6"/>
        <v>0.90142250000000013</v>
      </c>
      <c r="AJ99">
        <f t="shared" si="6"/>
        <v>0</v>
      </c>
      <c r="AK99">
        <f t="shared" si="6"/>
        <v>1.3765000000000001</v>
      </c>
      <c r="AL99">
        <f t="shared" si="6"/>
        <v>0.58650000000000002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45695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258.29000000000002</v>
      </c>
      <c r="L3">
        <v>3.32</v>
      </c>
      <c r="M3">
        <v>61.339999999999996</v>
      </c>
      <c r="N3">
        <v>50.165607983892144</v>
      </c>
      <c r="O3">
        <v>34.590000000000003</v>
      </c>
      <c r="P3">
        <v>19.79</v>
      </c>
      <c r="Q3">
        <v>2.5299999999999998</v>
      </c>
      <c r="R3">
        <v>9.85</v>
      </c>
      <c r="S3">
        <v>6.129999999999999</v>
      </c>
      <c r="T3">
        <v>0</v>
      </c>
      <c r="U3">
        <v>59.74</v>
      </c>
      <c r="V3">
        <v>4.5</v>
      </c>
      <c r="W3">
        <v>7.96</v>
      </c>
      <c r="X3">
        <v>34.85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11.833007099391482</v>
      </c>
      <c r="AG3">
        <v>29.259972000000001</v>
      </c>
      <c r="AH3">
        <v>0</v>
      </c>
      <c r="AI3">
        <v>0</v>
      </c>
      <c r="AJ3">
        <v>0</v>
      </c>
      <c r="AK3">
        <v>22.783560283687947</v>
      </c>
      <c r="AL3">
        <v>1.0071557659208261</v>
      </c>
      <c r="AM3">
        <v>0</v>
      </c>
      <c r="AN3">
        <v>0</v>
      </c>
      <c r="AO3">
        <v>0</v>
      </c>
      <c r="AP3">
        <v>0</v>
      </c>
      <c r="AQ3">
        <v>0</v>
      </c>
      <c r="AR3">
        <v>0.46996648550724623</v>
      </c>
      <c r="AS3">
        <v>1.8226434730895036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620.23191309148922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269.30744416187525</v>
      </c>
      <c r="L4">
        <v>3.32</v>
      </c>
      <c r="M4">
        <v>61.339999999999996</v>
      </c>
      <c r="N4">
        <v>50.165607983892144</v>
      </c>
      <c r="O4">
        <v>34.590000000000003</v>
      </c>
      <c r="P4">
        <v>19.79</v>
      </c>
      <c r="Q4">
        <v>2.5299999999999998</v>
      </c>
      <c r="R4">
        <v>9.85</v>
      </c>
      <c r="S4">
        <v>6.129999999999999</v>
      </c>
      <c r="T4">
        <v>0</v>
      </c>
      <c r="U4">
        <v>59.74</v>
      </c>
      <c r="V4">
        <v>4.5</v>
      </c>
      <c r="W4">
        <v>7.96</v>
      </c>
      <c r="X4">
        <v>34.85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11.833007099391482</v>
      </c>
      <c r="AG4">
        <v>29.259972000000001</v>
      </c>
      <c r="AH4">
        <v>0</v>
      </c>
      <c r="AI4">
        <v>0</v>
      </c>
      <c r="AJ4">
        <v>0</v>
      </c>
      <c r="AK4">
        <v>22.783560283687947</v>
      </c>
      <c r="AL4">
        <v>1.0071557659208261</v>
      </c>
      <c r="AM4">
        <v>0</v>
      </c>
      <c r="AN4">
        <v>0</v>
      </c>
      <c r="AO4">
        <v>0</v>
      </c>
      <c r="AP4">
        <v>0</v>
      </c>
      <c r="AQ4">
        <v>0</v>
      </c>
      <c r="AR4">
        <v>0.46996648550724623</v>
      </c>
      <c r="AS4">
        <v>1.8226434730895036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631.24935725336445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269.30744416187525</v>
      </c>
      <c r="L5">
        <v>3.32</v>
      </c>
      <c r="M5">
        <v>61.339999999999996</v>
      </c>
      <c r="N5">
        <v>50.165607983892144</v>
      </c>
      <c r="O5">
        <v>34.590000000000003</v>
      </c>
      <c r="P5">
        <v>19.79</v>
      </c>
      <c r="Q5">
        <v>2.5299999999999998</v>
      </c>
      <c r="R5">
        <v>9.85</v>
      </c>
      <c r="S5">
        <v>6.129999999999999</v>
      </c>
      <c r="T5">
        <v>0</v>
      </c>
      <c r="U5">
        <v>59.74</v>
      </c>
      <c r="V5">
        <v>4.5</v>
      </c>
      <c r="W5">
        <v>7.96</v>
      </c>
      <c r="X5">
        <v>34.85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11.833007099391482</v>
      </c>
      <c r="AG5">
        <v>29.259972000000001</v>
      </c>
      <c r="AH5">
        <v>0</v>
      </c>
      <c r="AI5">
        <v>0</v>
      </c>
      <c r="AJ5">
        <v>0</v>
      </c>
      <c r="AK5">
        <v>22.783560283687947</v>
      </c>
      <c r="AL5">
        <v>1.0071557659208261</v>
      </c>
      <c r="AM5">
        <v>0</v>
      </c>
      <c r="AN5">
        <v>0</v>
      </c>
      <c r="AO5">
        <v>0</v>
      </c>
      <c r="AP5">
        <v>0</v>
      </c>
      <c r="AQ5">
        <v>0</v>
      </c>
      <c r="AR5">
        <v>0.46996648550724623</v>
      </c>
      <c r="AS5">
        <v>1.8226434730895036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631.24935725336445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269.30744416187525</v>
      </c>
      <c r="L6">
        <v>3.32</v>
      </c>
      <c r="M6">
        <v>61.339999999999996</v>
      </c>
      <c r="N6">
        <v>50.165607983892144</v>
      </c>
      <c r="O6">
        <v>34.590000000000003</v>
      </c>
      <c r="P6">
        <v>19.79</v>
      </c>
      <c r="Q6">
        <v>2.5299999999999998</v>
      </c>
      <c r="R6">
        <v>9.85</v>
      </c>
      <c r="S6">
        <v>6.129999999999999</v>
      </c>
      <c r="T6">
        <v>0</v>
      </c>
      <c r="U6">
        <v>59.74</v>
      </c>
      <c r="V6">
        <v>4.5</v>
      </c>
      <c r="W6">
        <v>7.96</v>
      </c>
      <c r="X6">
        <v>34.85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11.833007099391482</v>
      </c>
      <c r="AG6">
        <v>29.259972000000001</v>
      </c>
      <c r="AH6">
        <v>0</v>
      </c>
      <c r="AI6">
        <v>0</v>
      </c>
      <c r="AJ6">
        <v>0</v>
      </c>
      <c r="AK6">
        <v>22.783560283687947</v>
      </c>
      <c r="AL6">
        <v>1.0071557659208261</v>
      </c>
      <c r="AM6">
        <v>0</v>
      </c>
      <c r="AN6">
        <v>0</v>
      </c>
      <c r="AO6">
        <v>0</v>
      </c>
      <c r="AP6">
        <v>0</v>
      </c>
      <c r="AQ6">
        <v>0</v>
      </c>
      <c r="AR6">
        <v>0.46996648550724623</v>
      </c>
      <c r="AS6">
        <v>1.8226434730895036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631.24935725336445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269.30744416187525</v>
      </c>
      <c r="L7">
        <v>3.32</v>
      </c>
      <c r="M7">
        <v>61.339999999999996</v>
      </c>
      <c r="N7">
        <v>50.165607983892144</v>
      </c>
      <c r="O7">
        <v>34.590000000000003</v>
      </c>
      <c r="P7">
        <v>19.79</v>
      </c>
      <c r="Q7">
        <v>2.5299999999999998</v>
      </c>
      <c r="R7">
        <v>9.85</v>
      </c>
      <c r="S7">
        <v>6.129999999999999</v>
      </c>
      <c r="T7">
        <v>0</v>
      </c>
      <c r="U7">
        <v>59.74</v>
      </c>
      <c r="V7">
        <v>4.5</v>
      </c>
      <c r="W7">
        <v>7.96</v>
      </c>
      <c r="X7">
        <v>34.85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11.833007099391482</v>
      </c>
      <c r="AG7">
        <v>29.259972000000001</v>
      </c>
      <c r="AH7">
        <v>0</v>
      </c>
      <c r="AI7">
        <v>0</v>
      </c>
      <c r="AJ7">
        <v>0</v>
      </c>
      <c r="AK7">
        <v>22.783560283687947</v>
      </c>
      <c r="AL7">
        <v>1.0071557659208261</v>
      </c>
      <c r="AM7">
        <v>0</v>
      </c>
      <c r="AN7">
        <v>0</v>
      </c>
      <c r="AO7">
        <v>0</v>
      </c>
      <c r="AP7">
        <v>2.4331680000000002</v>
      </c>
      <c r="AQ7">
        <v>0</v>
      </c>
      <c r="AR7">
        <v>0.46996648550724623</v>
      </c>
      <c r="AS7">
        <v>1.8226434730895036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633.68252525336447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269.30744416187525</v>
      </c>
      <c r="L8">
        <v>3.32</v>
      </c>
      <c r="M8">
        <v>61.339999999999996</v>
      </c>
      <c r="N8">
        <v>50.165607983892144</v>
      </c>
      <c r="O8">
        <v>34.590000000000003</v>
      </c>
      <c r="P8">
        <v>19.79</v>
      </c>
      <c r="Q8">
        <v>2.5299999999999998</v>
      </c>
      <c r="R8">
        <v>9.85</v>
      </c>
      <c r="S8">
        <v>6.129999999999999</v>
      </c>
      <c r="T8">
        <v>0</v>
      </c>
      <c r="U8">
        <v>59.74</v>
      </c>
      <c r="V8">
        <v>4.5</v>
      </c>
      <c r="W8">
        <v>7.96</v>
      </c>
      <c r="X8">
        <v>34.85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11.833007099391482</v>
      </c>
      <c r="AG8">
        <v>29.259972000000001</v>
      </c>
      <c r="AH8">
        <v>0</v>
      </c>
      <c r="AI8">
        <v>0</v>
      </c>
      <c r="AJ8">
        <v>0</v>
      </c>
      <c r="AK8">
        <v>22.783560283687947</v>
      </c>
      <c r="AL8">
        <v>1.0071557659208261</v>
      </c>
      <c r="AM8">
        <v>0</v>
      </c>
      <c r="AN8">
        <v>0</v>
      </c>
      <c r="AO8">
        <v>0</v>
      </c>
      <c r="AP8">
        <v>2.4331680000000002</v>
      </c>
      <c r="AQ8">
        <v>0</v>
      </c>
      <c r="AR8">
        <v>0.46996648550724623</v>
      </c>
      <c r="AS8">
        <v>1.8226434730895036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633.68252525336447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269.30744416187525</v>
      </c>
      <c r="L9">
        <v>3.32</v>
      </c>
      <c r="M9">
        <v>61.339999999999996</v>
      </c>
      <c r="N9">
        <v>50.165607983892144</v>
      </c>
      <c r="O9">
        <v>34.590000000000003</v>
      </c>
      <c r="P9">
        <v>19.79</v>
      </c>
      <c r="Q9">
        <v>2.5299999999999998</v>
      </c>
      <c r="R9">
        <v>9.85</v>
      </c>
      <c r="S9">
        <v>6.129999999999999</v>
      </c>
      <c r="T9">
        <v>0</v>
      </c>
      <c r="U9">
        <v>59.74</v>
      </c>
      <c r="V9">
        <v>4.5</v>
      </c>
      <c r="W9">
        <v>7.96</v>
      </c>
      <c r="X9">
        <v>34.85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11.833007099391482</v>
      </c>
      <c r="AG9">
        <v>29.259972000000001</v>
      </c>
      <c r="AH9">
        <v>0</v>
      </c>
      <c r="AI9">
        <v>0</v>
      </c>
      <c r="AJ9">
        <v>0</v>
      </c>
      <c r="AK9">
        <v>22.783560283687947</v>
      </c>
      <c r="AL9">
        <v>1.0071557659208261</v>
      </c>
      <c r="AM9">
        <v>0</v>
      </c>
      <c r="AN9">
        <v>0</v>
      </c>
      <c r="AO9">
        <v>0</v>
      </c>
      <c r="AP9">
        <v>2.4331680000000002</v>
      </c>
      <c r="AQ9">
        <v>0</v>
      </c>
      <c r="AR9">
        <v>0.46996648550724623</v>
      </c>
      <c r="AS9">
        <v>1.8226434730895036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633.68252525336447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269.30744416187525</v>
      </c>
      <c r="L10">
        <v>3.32</v>
      </c>
      <c r="M10">
        <v>61.339999999999996</v>
      </c>
      <c r="N10">
        <v>50.165607983892144</v>
      </c>
      <c r="O10">
        <v>34.590000000000003</v>
      </c>
      <c r="P10">
        <v>19.79</v>
      </c>
      <c r="Q10">
        <v>2.5299999999999998</v>
      </c>
      <c r="R10">
        <v>9.85</v>
      </c>
      <c r="S10">
        <v>6.129999999999999</v>
      </c>
      <c r="T10">
        <v>0</v>
      </c>
      <c r="U10">
        <v>59.74</v>
      </c>
      <c r="V10">
        <v>4.5</v>
      </c>
      <c r="W10">
        <v>7.96</v>
      </c>
      <c r="X10">
        <v>34.85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11.833007099391482</v>
      </c>
      <c r="AG10">
        <v>29.259972000000001</v>
      </c>
      <c r="AH10">
        <v>0</v>
      </c>
      <c r="AI10">
        <v>0</v>
      </c>
      <c r="AJ10">
        <v>0</v>
      </c>
      <c r="AK10">
        <v>22.783560283687947</v>
      </c>
      <c r="AL10">
        <v>1.0071557659208261</v>
      </c>
      <c r="AM10">
        <v>0</v>
      </c>
      <c r="AN10">
        <v>0</v>
      </c>
      <c r="AO10">
        <v>0</v>
      </c>
      <c r="AP10">
        <v>2.4331680000000002</v>
      </c>
      <c r="AQ10">
        <v>0</v>
      </c>
      <c r="AR10">
        <v>0.46996648550724623</v>
      </c>
      <c r="AS10">
        <v>1.8226434730895036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633.68252525336447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269.30744416187525</v>
      </c>
      <c r="L11">
        <v>3.32</v>
      </c>
      <c r="M11">
        <v>61.339999999999996</v>
      </c>
      <c r="N11">
        <v>50.165607983892144</v>
      </c>
      <c r="O11">
        <v>34.590000000000003</v>
      </c>
      <c r="P11">
        <v>19.79</v>
      </c>
      <c r="Q11">
        <v>2.5299999999999998</v>
      </c>
      <c r="R11">
        <v>9.85</v>
      </c>
      <c r="S11">
        <v>6.129999999999999</v>
      </c>
      <c r="T11">
        <v>0</v>
      </c>
      <c r="U11">
        <v>62.109999999999992</v>
      </c>
      <c r="V11">
        <v>4.5</v>
      </c>
      <c r="W11">
        <v>7.96</v>
      </c>
      <c r="X11">
        <v>34.85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11.833007099391482</v>
      </c>
      <c r="AG11">
        <v>29.259972000000001</v>
      </c>
      <c r="AH11">
        <v>0</v>
      </c>
      <c r="AI11">
        <v>0</v>
      </c>
      <c r="AJ11">
        <v>0</v>
      </c>
      <c r="AK11">
        <v>22.783560283687947</v>
      </c>
      <c r="AL11">
        <v>1.0071557659208261</v>
      </c>
      <c r="AM11">
        <v>0</v>
      </c>
      <c r="AN11">
        <v>0</v>
      </c>
      <c r="AO11">
        <v>0</v>
      </c>
      <c r="AP11">
        <v>2.4331680000000002</v>
      </c>
      <c r="AQ11">
        <v>0</v>
      </c>
      <c r="AR11">
        <v>0.46996648550724623</v>
      </c>
      <c r="AS11">
        <v>1.8226434730895036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636.05252525336448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269.30744416187525</v>
      </c>
      <c r="L12">
        <v>3.32</v>
      </c>
      <c r="M12">
        <v>61.339999999999996</v>
      </c>
      <c r="N12">
        <v>50.165607983892144</v>
      </c>
      <c r="O12">
        <v>34.590000000000003</v>
      </c>
      <c r="P12">
        <v>19.79</v>
      </c>
      <c r="Q12">
        <v>2.5299999999999998</v>
      </c>
      <c r="R12">
        <v>9.85</v>
      </c>
      <c r="S12">
        <v>6.129999999999999</v>
      </c>
      <c r="T12">
        <v>0</v>
      </c>
      <c r="U12">
        <v>62.109999999999992</v>
      </c>
      <c r="V12">
        <v>4.5</v>
      </c>
      <c r="W12">
        <v>7.96</v>
      </c>
      <c r="X12">
        <v>34.85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11.833007099391482</v>
      </c>
      <c r="AG12">
        <v>29.259972000000001</v>
      </c>
      <c r="AH12">
        <v>0</v>
      </c>
      <c r="AI12">
        <v>0</v>
      </c>
      <c r="AJ12">
        <v>0</v>
      </c>
      <c r="AK12">
        <v>22.783560283687947</v>
      </c>
      <c r="AL12">
        <v>1.0071557659208261</v>
      </c>
      <c r="AM12">
        <v>0</v>
      </c>
      <c r="AN12">
        <v>0</v>
      </c>
      <c r="AO12">
        <v>0</v>
      </c>
      <c r="AP12">
        <v>2.4331680000000002</v>
      </c>
      <c r="AQ12">
        <v>0</v>
      </c>
      <c r="AR12">
        <v>0.46996648550724623</v>
      </c>
      <c r="AS12">
        <v>1.8226434730895036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636.05252525336448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269.30744416187525</v>
      </c>
      <c r="L13">
        <v>3.32</v>
      </c>
      <c r="M13">
        <v>61.339999999999996</v>
      </c>
      <c r="N13">
        <v>50.165607983892144</v>
      </c>
      <c r="O13">
        <v>34.590000000000003</v>
      </c>
      <c r="P13">
        <v>19.79</v>
      </c>
      <c r="Q13">
        <v>2.5299999999999998</v>
      </c>
      <c r="R13">
        <v>9.85</v>
      </c>
      <c r="S13">
        <v>6.129999999999999</v>
      </c>
      <c r="T13">
        <v>0</v>
      </c>
      <c r="U13">
        <v>62.109999999999992</v>
      </c>
      <c r="V13">
        <v>4.5</v>
      </c>
      <c r="W13">
        <v>7.96</v>
      </c>
      <c r="X13">
        <v>34.85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11.833007099391482</v>
      </c>
      <c r="AG13">
        <v>29.259972000000001</v>
      </c>
      <c r="AH13">
        <v>0</v>
      </c>
      <c r="AI13">
        <v>0</v>
      </c>
      <c r="AJ13">
        <v>0</v>
      </c>
      <c r="AK13">
        <v>22.783560283687947</v>
      </c>
      <c r="AL13">
        <v>1.0071557659208261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0.46996648550724623</v>
      </c>
      <c r="AS13">
        <v>1.8226434730895036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633.61935725336446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269.30744416187525</v>
      </c>
      <c r="L14">
        <v>3.32</v>
      </c>
      <c r="M14">
        <v>61.339999999999996</v>
      </c>
      <c r="N14">
        <v>50.165607983892144</v>
      </c>
      <c r="O14">
        <v>34.590000000000003</v>
      </c>
      <c r="P14">
        <v>19.79</v>
      </c>
      <c r="Q14">
        <v>2.5299999999999998</v>
      </c>
      <c r="R14">
        <v>9.85</v>
      </c>
      <c r="S14">
        <v>6.129999999999999</v>
      </c>
      <c r="T14">
        <v>0</v>
      </c>
      <c r="U14">
        <v>62.109999999999992</v>
      </c>
      <c r="V14">
        <v>4.5</v>
      </c>
      <c r="W14">
        <v>7.96</v>
      </c>
      <c r="X14">
        <v>34.85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11.833007099391482</v>
      </c>
      <c r="AG14">
        <v>29.259972000000001</v>
      </c>
      <c r="AH14">
        <v>0</v>
      </c>
      <c r="AI14">
        <v>0</v>
      </c>
      <c r="AJ14">
        <v>0</v>
      </c>
      <c r="AK14">
        <v>22.783560283687947</v>
      </c>
      <c r="AL14">
        <v>1.0071557659208261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0.46996648550724623</v>
      </c>
      <c r="AS14">
        <v>1.8226434730895036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633.61935725336446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269.30744416187525</v>
      </c>
      <c r="L15">
        <v>3.32</v>
      </c>
      <c r="M15">
        <v>61.339999999999996</v>
      </c>
      <c r="N15">
        <v>50.165607983892144</v>
      </c>
      <c r="O15">
        <v>34.590000000000003</v>
      </c>
      <c r="P15">
        <v>19.79</v>
      </c>
      <c r="Q15">
        <v>2.5299999999999998</v>
      </c>
      <c r="R15">
        <v>9.85</v>
      </c>
      <c r="S15">
        <v>6.129999999999999</v>
      </c>
      <c r="T15">
        <v>0</v>
      </c>
      <c r="U15">
        <v>62.109999999999992</v>
      </c>
      <c r="V15">
        <v>4.5</v>
      </c>
      <c r="W15">
        <v>7.96</v>
      </c>
      <c r="X15">
        <v>34.85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11.833007099391482</v>
      </c>
      <c r="AG15">
        <v>29.259972000000001</v>
      </c>
      <c r="AH15">
        <v>0</v>
      </c>
      <c r="AI15">
        <v>0</v>
      </c>
      <c r="AJ15">
        <v>0</v>
      </c>
      <c r="AK15">
        <v>22.783560283687947</v>
      </c>
      <c r="AL15">
        <v>1.0071557659208261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0.46996648550724623</v>
      </c>
      <c r="AS15">
        <v>1.8226434730895036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633.61935725336446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269.30744416187525</v>
      </c>
      <c r="L16">
        <v>3.32</v>
      </c>
      <c r="M16">
        <v>61.339999999999996</v>
      </c>
      <c r="N16">
        <v>50.165607983892144</v>
      </c>
      <c r="O16">
        <v>34.590000000000003</v>
      </c>
      <c r="P16">
        <v>19.79</v>
      </c>
      <c r="Q16">
        <v>2.5299999999999998</v>
      </c>
      <c r="R16">
        <v>9.85</v>
      </c>
      <c r="S16">
        <v>6.129999999999999</v>
      </c>
      <c r="T16">
        <v>0</v>
      </c>
      <c r="U16">
        <v>62.109999999999992</v>
      </c>
      <c r="V16">
        <v>4.5</v>
      </c>
      <c r="W16">
        <v>7.96</v>
      </c>
      <c r="X16">
        <v>34.85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11.833007099391482</v>
      </c>
      <c r="AG16">
        <v>29.259972000000001</v>
      </c>
      <c r="AH16">
        <v>0</v>
      </c>
      <c r="AI16">
        <v>0</v>
      </c>
      <c r="AJ16">
        <v>0</v>
      </c>
      <c r="AK16">
        <v>22.783560283687947</v>
      </c>
      <c r="AL16">
        <v>1.0071557659208261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0.46996648550724623</v>
      </c>
      <c r="AS16">
        <v>1.8226434730895036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633.61935725336446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269.30744416187525</v>
      </c>
      <c r="L17">
        <v>3.31</v>
      </c>
      <c r="M17">
        <v>61.339999999999996</v>
      </c>
      <c r="N17">
        <v>50.165607983892144</v>
      </c>
      <c r="O17">
        <v>34.590000000000003</v>
      </c>
      <c r="P17">
        <v>19.79</v>
      </c>
      <c r="Q17">
        <v>2.5299999999999998</v>
      </c>
      <c r="R17">
        <v>9.81</v>
      </c>
      <c r="S17">
        <v>5.96</v>
      </c>
      <c r="T17">
        <v>0</v>
      </c>
      <c r="U17">
        <v>62.109999999999992</v>
      </c>
      <c r="V17">
        <v>4.54</v>
      </c>
      <c r="W17">
        <v>7.8800000000000017</v>
      </c>
      <c r="X17">
        <v>34.4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11.833007099391482</v>
      </c>
      <c r="AG17">
        <v>29.259972000000001</v>
      </c>
      <c r="AH17">
        <v>0</v>
      </c>
      <c r="AI17">
        <v>0</v>
      </c>
      <c r="AJ17">
        <v>0</v>
      </c>
      <c r="AK17">
        <v>22.783560283687947</v>
      </c>
      <c r="AL17">
        <v>1.0071557659208261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0.46996648550724623</v>
      </c>
      <c r="AS17">
        <v>1.8226434730895036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632.90935725336431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269.30744416187525</v>
      </c>
      <c r="L18">
        <v>3.31</v>
      </c>
      <c r="M18">
        <v>61.339999999999996</v>
      </c>
      <c r="N18">
        <v>50.165607983892144</v>
      </c>
      <c r="O18">
        <v>34.590000000000003</v>
      </c>
      <c r="P18">
        <v>19.79</v>
      </c>
      <c r="Q18">
        <v>2.5299999999999998</v>
      </c>
      <c r="R18">
        <v>9.81</v>
      </c>
      <c r="S18">
        <v>5.96</v>
      </c>
      <c r="T18">
        <v>0</v>
      </c>
      <c r="U18">
        <v>62.109999999999992</v>
      </c>
      <c r="V18">
        <v>4.54</v>
      </c>
      <c r="W18">
        <v>7.8800000000000017</v>
      </c>
      <c r="X18">
        <v>34.4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11.833007099391482</v>
      </c>
      <c r="AG18">
        <v>29.259972000000001</v>
      </c>
      <c r="AH18">
        <v>0</v>
      </c>
      <c r="AI18">
        <v>0</v>
      </c>
      <c r="AJ18">
        <v>0</v>
      </c>
      <c r="AK18">
        <v>22.783560283687947</v>
      </c>
      <c r="AL18">
        <v>1.0071557659208261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0.46996648550724623</v>
      </c>
      <c r="AS18">
        <v>1.8226434730895036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632.90935725336431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269.30744416187525</v>
      </c>
      <c r="L19">
        <v>3.31</v>
      </c>
      <c r="M19">
        <v>61.339999999999996</v>
      </c>
      <c r="N19">
        <v>50.165607983892144</v>
      </c>
      <c r="O19">
        <v>34.590000000000003</v>
      </c>
      <c r="P19">
        <v>19.79</v>
      </c>
      <c r="Q19">
        <v>2.5299999999999998</v>
      </c>
      <c r="R19">
        <v>9.81</v>
      </c>
      <c r="S19">
        <v>5.96</v>
      </c>
      <c r="T19">
        <v>0</v>
      </c>
      <c r="U19">
        <v>62.109999999999992</v>
      </c>
      <c r="V19">
        <v>4.54</v>
      </c>
      <c r="W19">
        <v>7.8800000000000017</v>
      </c>
      <c r="X19">
        <v>34.4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11.833007099391482</v>
      </c>
      <c r="AG19">
        <v>29.259972000000001</v>
      </c>
      <c r="AH19">
        <v>0</v>
      </c>
      <c r="AI19">
        <v>0</v>
      </c>
      <c r="AJ19">
        <v>0</v>
      </c>
      <c r="AK19">
        <v>22.783560283687947</v>
      </c>
      <c r="AL19">
        <v>1.0071557659208261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0.46996648550724623</v>
      </c>
      <c r="AS19">
        <v>1.8226434730895036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632.90935725336431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269.30744416187525</v>
      </c>
      <c r="L20">
        <v>3.31</v>
      </c>
      <c r="M20">
        <v>61.339999999999996</v>
      </c>
      <c r="N20">
        <v>50.165607983892144</v>
      </c>
      <c r="O20">
        <v>34.590000000000003</v>
      </c>
      <c r="P20">
        <v>19.79</v>
      </c>
      <c r="Q20">
        <v>2.5299999999999998</v>
      </c>
      <c r="R20">
        <v>9.81</v>
      </c>
      <c r="S20">
        <v>5.96</v>
      </c>
      <c r="T20">
        <v>0</v>
      </c>
      <c r="U20">
        <v>62.109999999999992</v>
      </c>
      <c r="V20">
        <v>4.54</v>
      </c>
      <c r="W20">
        <v>7.8800000000000017</v>
      </c>
      <c r="X20">
        <v>34.4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11.833007099391482</v>
      </c>
      <c r="AG20">
        <v>29.259972000000001</v>
      </c>
      <c r="AH20">
        <v>0</v>
      </c>
      <c r="AI20">
        <v>0</v>
      </c>
      <c r="AJ20">
        <v>0</v>
      </c>
      <c r="AK20">
        <v>22.783560283687947</v>
      </c>
      <c r="AL20">
        <v>1.0071557659208261</v>
      </c>
      <c r="AM20">
        <v>0</v>
      </c>
      <c r="AN20">
        <v>0</v>
      </c>
      <c r="AO20">
        <v>0</v>
      </c>
      <c r="AP20">
        <v>0</v>
      </c>
      <c r="AQ20">
        <v>9.960919047619047</v>
      </c>
      <c r="AR20">
        <v>0.46996648550724623</v>
      </c>
      <c r="AS20">
        <v>1.8226434730895036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642.87027630098339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269.30744416187525</v>
      </c>
      <c r="L21">
        <v>3.31</v>
      </c>
      <c r="M21">
        <v>61.339999999999996</v>
      </c>
      <c r="N21">
        <v>50.165607983892144</v>
      </c>
      <c r="O21">
        <v>34.590000000000003</v>
      </c>
      <c r="P21">
        <v>19.79</v>
      </c>
      <c r="Q21">
        <v>2.5299999999999998</v>
      </c>
      <c r="R21">
        <v>9.81</v>
      </c>
      <c r="S21">
        <v>5.96</v>
      </c>
      <c r="T21">
        <v>0</v>
      </c>
      <c r="U21">
        <v>62.109999999999992</v>
      </c>
      <c r="V21">
        <v>4.54</v>
      </c>
      <c r="W21">
        <v>7.8800000000000017</v>
      </c>
      <c r="X21">
        <v>34.4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11.833007099391482</v>
      </c>
      <c r="AG21">
        <v>29.259972000000001</v>
      </c>
      <c r="AH21">
        <v>0</v>
      </c>
      <c r="AI21">
        <v>0</v>
      </c>
      <c r="AJ21">
        <v>0</v>
      </c>
      <c r="AK21">
        <v>22.783560283687947</v>
      </c>
      <c r="AL21">
        <v>1.0071557659208261</v>
      </c>
      <c r="AM21">
        <v>0</v>
      </c>
      <c r="AN21">
        <v>0</v>
      </c>
      <c r="AO21">
        <v>0</v>
      </c>
      <c r="AP21">
        <v>0</v>
      </c>
      <c r="AQ21">
        <v>9.960919047619047</v>
      </c>
      <c r="AR21">
        <v>0.46996648550724623</v>
      </c>
      <c r="AS21">
        <v>1.8226434730895036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642.87027630098339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269.30744416187525</v>
      </c>
      <c r="L22">
        <v>3.31</v>
      </c>
      <c r="M22">
        <v>61.339999999999996</v>
      </c>
      <c r="N22">
        <v>50.165607983892144</v>
      </c>
      <c r="O22">
        <v>34.590000000000003</v>
      </c>
      <c r="P22">
        <v>19.79</v>
      </c>
      <c r="Q22">
        <v>2.5299999999999998</v>
      </c>
      <c r="R22">
        <v>9.81</v>
      </c>
      <c r="S22">
        <v>5.96</v>
      </c>
      <c r="T22">
        <v>0</v>
      </c>
      <c r="U22">
        <v>62.109999999999992</v>
      </c>
      <c r="V22">
        <v>4.54</v>
      </c>
      <c r="W22">
        <v>7.8800000000000017</v>
      </c>
      <c r="X22">
        <v>34.4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11.833007099391482</v>
      </c>
      <c r="AG22">
        <v>29.259972000000001</v>
      </c>
      <c r="AH22">
        <v>0</v>
      </c>
      <c r="AI22">
        <v>0</v>
      </c>
      <c r="AJ22">
        <v>0</v>
      </c>
      <c r="AK22">
        <v>22.783560283687947</v>
      </c>
      <c r="AL22">
        <v>1.0071557659208261</v>
      </c>
      <c r="AM22">
        <v>0</v>
      </c>
      <c r="AN22">
        <v>0</v>
      </c>
      <c r="AO22">
        <v>0</v>
      </c>
      <c r="AP22">
        <v>0</v>
      </c>
      <c r="AQ22">
        <v>9.960919047619047</v>
      </c>
      <c r="AR22">
        <v>0.46996648550724623</v>
      </c>
      <c r="AS22">
        <v>1.8226434730895036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642.87027630098339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269.30744416187525</v>
      </c>
      <c r="L23">
        <v>3.31</v>
      </c>
      <c r="M23">
        <v>61.339999999999996</v>
      </c>
      <c r="N23">
        <v>50.165607983892144</v>
      </c>
      <c r="O23">
        <v>34.590000000000003</v>
      </c>
      <c r="P23">
        <v>19.79</v>
      </c>
      <c r="Q23">
        <v>2.5299999999999998</v>
      </c>
      <c r="R23">
        <v>9.81</v>
      </c>
      <c r="S23">
        <v>5.96</v>
      </c>
      <c r="T23">
        <v>0</v>
      </c>
      <c r="U23">
        <v>62.109999999999992</v>
      </c>
      <c r="V23">
        <v>4.54</v>
      </c>
      <c r="W23">
        <v>7.8800000000000017</v>
      </c>
      <c r="X23">
        <v>34.4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11.833007099391482</v>
      </c>
      <c r="AG23">
        <v>29.259972000000001</v>
      </c>
      <c r="AH23">
        <v>0</v>
      </c>
      <c r="AI23">
        <v>0</v>
      </c>
      <c r="AJ23">
        <v>0</v>
      </c>
      <c r="AK23">
        <v>22.783560283687947</v>
      </c>
      <c r="AL23">
        <v>1.0071557659208261</v>
      </c>
      <c r="AM23">
        <v>0</v>
      </c>
      <c r="AN23">
        <v>0</v>
      </c>
      <c r="AO23">
        <v>0</v>
      </c>
      <c r="AP23">
        <v>0</v>
      </c>
      <c r="AQ23">
        <v>9.960919047619047</v>
      </c>
      <c r="AR23">
        <v>0.46996648550724623</v>
      </c>
      <c r="AS23">
        <v>1.8226434730895036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642.87027630098339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269.30744416187525</v>
      </c>
      <c r="L24">
        <v>3.31</v>
      </c>
      <c r="M24">
        <v>61.339999999999996</v>
      </c>
      <c r="N24">
        <v>50.165607983892144</v>
      </c>
      <c r="O24">
        <v>34.590000000000003</v>
      </c>
      <c r="P24">
        <v>19.79</v>
      </c>
      <c r="Q24">
        <v>2.5299999999999998</v>
      </c>
      <c r="R24">
        <v>9.81</v>
      </c>
      <c r="S24">
        <v>5.96</v>
      </c>
      <c r="T24">
        <v>0</v>
      </c>
      <c r="U24">
        <v>62.109999999999992</v>
      </c>
      <c r="V24">
        <v>4.54</v>
      </c>
      <c r="W24">
        <v>7.8800000000000017</v>
      </c>
      <c r="X24">
        <v>33.663582756785523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11.833007099391482</v>
      </c>
      <c r="AG24">
        <v>29.259972000000001</v>
      </c>
      <c r="AH24">
        <v>0</v>
      </c>
      <c r="AI24">
        <v>0</v>
      </c>
      <c r="AJ24">
        <v>0</v>
      </c>
      <c r="AK24">
        <v>22.783560283687947</v>
      </c>
      <c r="AL24">
        <v>1.0071557659208261</v>
      </c>
      <c r="AM24">
        <v>0</v>
      </c>
      <c r="AN24">
        <v>0</v>
      </c>
      <c r="AO24">
        <v>0</v>
      </c>
      <c r="AP24">
        <v>0</v>
      </c>
      <c r="AQ24">
        <v>19.907974603174601</v>
      </c>
      <c r="AR24">
        <v>0.46996648550724623</v>
      </c>
      <c r="AS24">
        <v>1.8226434730895036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652.08091461332447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269.30744416187525</v>
      </c>
      <c r="L25">
        <v>3.31</v>
      </c>
      <c r="M25">
        <v>61.339999999999996</v>
      </c>
      <c r="N25">
        <v>50.165607983892144</v>
      </c>
      <c r="O25">
        <v>34.590000000000003</v>
      </c>
      <c r="P25">
        <v>19.79</v>
      </c>
      <c r="Q25">
        <v>2.5299999999999998</v>
      </c>
      <c r="R25">
        <v>9.81</v>
      </c>
      <c r="S25">
        <v>5.96</v>
      </c>
      <c r="T25">
        <v>0</v>
      </c>
      <c r="U25">
        <v>62.109999999999992</v>
      </c>
      <c r="V25">
        <v>4.54</v>
      </c>
      <c r="W25">
        <v>14.23</v>
      </c>
      <c r="X25">
        <v>62.645095582852022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6.9615215745647241</v>
      </c>
      <c r="AF25">
        <v>11.833007099391482</v>
      </c>
      <c r="AG25">
        <v>29.259972000000001</v>
      </c>
      <c r="AH25">
        <v>0</v>
      </c>
      <c r="AI25">
        <v>0</v>
      </c>
      <c r="AJ25">
        <v>0</v>
      </c>
      <c r="AK25">
        <v>22.783560283687947</v>
      </c>
      <c r="AL25">
        <v>1.0071557659208261</v>
      </c>
      <c r="AM25">
        <v>0</v>
      </c>
      <c r="AN25">
        <v>0</v>
      </c>
      <c r="AO25">
        <v>0</v>
      </c>
      <c r="AP25">
        <v>0</v>
      </c>
      <c r="AQ25">
        <v>19.907974603174601</v>
      </c>
      <c r="AR25">
        <v>0.46996648550724623</v>
      </c>
      <c r="AS25">
        <v>1.8226434730895036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694.37394901395567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269.30744416187525</v>
      </c>
      <c r="L26">
        <v>6.03</v>
      </c>
      <c r="M26">
        <v>61.339999999999996</v>
      </c>
      <c r="N26">
        <v>50.165607983892144</v>
      </c>
      <c r="O26">
        <v>34.590000000000003</v>
      </c>
      <c r="P26">
        <v>19.79</v>
      </c>
      <c r="Q26">
        <v>4.3437589670014347</v>
      </c>
      <c r="R26">
        <v>17.91</v>
      </c>
      <c r="S26">
        <v>11.14</v>
      </c>
      <c r="T26">
        <v>0</v>
      </c>
      <c r="U26">
        <v>62.109999999999992</v>
      </c>
      <c r="V26">
        <v>7.03</v>
      </c>
      <c r="W26">
        <v>14.23</v>
      </c>
      <c r="X26">
        <v>62.64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6.9615215745647241</v>
      </c>
      <c r="AF26">
        <v>11.833007099391482</v>
      </c>
      <c r="AG26">
        <v>29.259972000000001</v>
      </c>
      <c r="AH26">
        <v>8.8015172122492054</v>
      </c>
      <c r="AI26">
        <v>0</v>
      </c>
      <c r="AJ26">
        <v>0</v>
      </c>
      <c r="AK26">
        <v>22.783560283687947</v>
      </c>
      <c r="AL26">
        <v>1.0071557659208261</v>
      </c>
      <c r="AM26">
        <v>0</v>
      </c>
      <c r="AN26">
        <v>0</v>
      </c>
      <c r="AO26">
        <v>0</v>
      </c>
      <c r="AP26">
        <v>0</v>
      </c>
      <c r="AQ26">
        <v>19.907974603174601</v>
      </c>
      <c r="AR26">
        <v>0.46996648550724623</v>
      </c>
      <c r="AS26">
        <v>1.8226434730895036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723.47412961035423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336.63784520729922</v>
      </c>
      <c r="L27">
        <v>6.03</v>
      </c>
      <c r="M27">
        <v>61.339999999999996</v>
      </c>
      <c r="N27">
        <v>50.165607983892144</v>
      </c>
      <c r="O27">
        <v>34.590000000000003</v>
      </c>
      <c r="P27">
        <v>19.79</v>
      </c>
      <c r="Q27">
        <v>4.04</v>
      </c>
      <c r="R27">
        <v>16.031218176840952</v>
      </c>
      <c r="S27">
        <v>10.050000000000001</v>
      </c>
      <c r="T27">
        <v>0</v>
      </c>
      <c r="U27">
        <v>62.109999999999992</v>
      </c>
      <c r="V27">
        <v>7.51</v>
      </c>
      <c r="W27">
        <v>14.23</v>
      </c>
      <c r="X27">
        <v>62.64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6.9615215745647241</v>
      </c>
      <c r="AF27">
        <v>11.833007099391482</v>
      </c>
      <c r="AG27">
        <v>29.259972000000001</v>
      </c>
      <c r="AH27">
        <v>17.603034424498411</v>
      </c>
      <c r="AI27">
        <v>0</v>
      </c>
      <c r="AJ27">
        <v>0</v>
      </c>
      <c r="AK27">
        <v>22.783560283687947</v>
      </c>
      <c r="AL27">
        <v>1.0071557659208261</v>
      </c>
      <c r="AM27">
        <v>0</v>
      </c>
      <c r="AN27">
        <v>0</v>
      </c>
      <c r="AO27">
        <v>0</v>
      </c>
      <c r="AP27">
        <v>0</v>
      </c>
      <c r="AQ27">
        <v>29.868893650793652</v>
      </c>
      <c r="AR27">
        <v>0.46996648550724623</v>
      </c>
      <c r="AS27">
        <v>1.8226434730895036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806.77442612548612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419.43</v>
      </c>
      <c r="L28">
        <v>6.0300000000000011</v>
      </c>
      <c r="M28">
        <v>61.339999999999996</v>
      </c>
      <c r="N28">
        <v>50.165607983892144</v>
      </c>
      <c r="O28">
        <v>34.590000000000003</v>
      </c>
      <c r="P28">
        <v>19.79</v>
      </c>
      <c r="Q28">
        <v>4.3500000000000005</v>
      </c>
      <c r="R28">
        <v>17.905608141245711</v>
      </c>
      <c r="S28">
        <v>11.15</v>
      </c>
      <c r="T28">
        <v>0</v>
      </c>
      <c r="U28">
        <v>62.109999999999992</v>
      </c>
      <c r="V28">
        <v>7.51</v>
      </c>
      <c r="W28">
        <v>14.23</v>
      </c>
      <c r="X28">
        <v>62.64</v>
      </c>
      <c r="Y28">
        <v>0</v>
      </c>
      <c r="Z28">
        <v>0</v>
      </c>
      <c r="AA28">
        <v>0</v>
      </c>
      <c r="AB28">
        <v>0.84318679669917462</v>
      </c>
      <c r="AC28">
        <v>0</v>
      </c>
      <c r="AD28">
        <v>3.3468009084027255</v>
      </c>
      <c r="AE28">
        <v>13.923043149129448</v>
      </c>
      <c r="AF28">
        <v>11.833007099391482</v>
      </c>
      <c r="AG28">
        <v>29.259972000000001</v>
      </c>
      <c r="AH28">
        <v>26.439687434002106</v>
      </c>
      <c r="AI28">
        <v>1.6118593872741551</v>
      </c>
      <c r="AJ28">
        <v>0</v>
      </c>
      <c r="AK28">
        <v>22.783560283687947</v>
      </c>
      <c r="AL28">
        <v>1.0071557659208261</v>
      </c>
      <c r="AM28">
        <v>0</v>
      </c>
      <c r="AN28">
        <v>0</v>
      </c>
      <c r="AO28">
        <v>0</v>
      </c>
      <c r="AP28">
        <v>0</v>
      </c>
      <c r="AQ28">
        <v>29.868893650793652</v>
      </c>
      <c r="AR28">
        <v>0.46996648550724623</v>
      </c>
      <c r="AS28">
        <v>1.8226434730895036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914.45099255903619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490.15</v>
      </c>
      <c r="L29">
        <v>5.5</v>
      </c>
      <c r="M29">
        <v>61.339999999999996</v>
      </c>
      <c r="N29">
        <v>50.165607983892144</v>
      </c>
      <c r="O29">
        <v>34.590000000000003</v>
      </c>
      <c r="P29">
        <v>19.79</v>
      </c>
      <c r="Q29">
        <v>4.3500000000000005</v>
      </c>
      <c r="R29">
        <v>17.905608141245711</v>
      </c>
      <c r="S29">
        <v>11.15</v>
      </c>
      <c r="T29">
        <v>0</v>
      </c>
      <c r="U29">
        <v>60.46</v>
      </c>
      <c r="V29">
        <v>7.51</v>
      </c>
      <c r="W29">
        <v>14.23</v>
      </c>
      <c r="X29">
        <v>62.64</v>
      </c>
      <c r="Y29">
        <v>0</v>
      </c>
      <c r="Z29">
        <v>0.93106545454545442</v>
      </c>
      <c r="AA29">
        <v>5.9341392405063296</v>
      </c>
      <c r="AB29">
        <v>1.6907651912978241</v>
      </c>
      <c r="AC29">
        <v>4.0891181089995285</v>
      </c>
      <c r="AD29">
        <v>6.693601816805451</v>
      </c>
      <c r="AE29">
        <v>20.880172596517792</v>
      </c>
      <c r="AF29">
        <v>11.833007099391482</v>
      </c>
      <c r="AG29">
        <v>29.259972000000001</v>
      </c>
      <c r="AH29">
        <v>36.405077930306227</v>
      </c>
      <c r="AI29">
        <v>6.9876520031421823</v>
      </c>
      <c r="AJ29">
        <v>0</v>
      </c>
      <c r="AK29">
        <v>22.783560283687947</v>
      </c>
      <c r="AL29">
        <v>1.0071557659208261</v>
      </c>
      <c r="AM29">
        <v>0</v>
      </c>
      <c r="AN29">
        <v>0</v>
      </c>
      <c r="AO29">
        <v>0</v>
      </c>
      <c r="AP29">
        <v>0</v>
      </c>
      <c r="AQ29">
        <v>29.868893650793652</v>
      </c>
      <c r="AR29">
        <v>0.46996648550724623</v>
      </c>
      <c r="AS29">
        <v>1.8226434730895036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1020.4380072256494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490.15</v>
      </c>
      <c r="L30">
        <v>5.99</v>
      </c>
      <c r="M30">
        <v>61.339999999999996</v>
      </c>
      <c r="N30">
        <v>50.165607983892144</v>
      </c>
      <c r="O30">
        <v>34.590000000000003</v>
      </c>
      <c r="P30">
        <v>19.79</v>
      </c>
      <c r="Q30">
        <v>4.3500000000000005</v>
      </c>
      <c r="R30">
        <v>17.905608141245711</v>
      </c>
      <c r="S30">
        <v>11.15</v>
      </c>
      <c r="T30">
        <v>0</v>
      </c>
      <c r="U30">
        <v>60.46</v>
      </c>
      <c r="V30">
        <v>7.51</v>
      </c>
      <c r="W30">
        <v>14.23</v>
      </c>
      <c r="X30">
        <v>62.64</v>
      </c>
      <c r="Y30">
        <v>0</v>
      </c>
      <c r="Z30">
        <v>5.5073399999999983</v>
      </c>
      <c r="AA30">
        <v>11.850708860759497</v>
      </c>
      <c r="AB30">
        <v>16.688072018004497</v>
      </c>
      <c r="AC30">
        <v>8.1870205748390124</v>
      </c>
      <c r="AD30">
        <v>11.577647236941711</v>
      </c>
      <c r="AE30">
        <v>20.880172596517792</v>
      </c>
      <c r="AF30">
        <v>11.833007099391482</v>
      </c>
      <c r="AG30">
        <v>29.259972000000001</v>
      </c>
      <c r="AH30">
        <v>48.004282998944028</v>
      </c>
      <c r="AI30">
        <v>6.9876520031421823</v>
      </c>
      <c r="AJ30">
        <v>0</v>
      </c>
      <c r="AK30">
        <v>22.783560283687947</v>
      </c>
      <c r="AL30">
        <v>1.0071557659208261</v>
      </c>
      <c r="AM30">
        <v>3.3376144036008997</v>
      </c>
      <c r="AN30">
        <v>0</v>
      </c>
      <c r="AO30">
        <v>0</v>
      </c>
      <c r="AP30">
        <v>0</v>
      </c>
      <c r="AQ30">
        <v>39.815949206349202</v>
      </c>
      <c r="AR30">
        <v>0.46996648550724623</v>
      </c>
      <c r="AS30">
        <v>1.8226434730895036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1080.2839811318336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490.15</v>
      </c>
      <c r="L31">
        <v>6.0300000000000011</v>
      </c>
      <c r="M31">
        <v>61.339999999999996</v>
      </c>
      <c r="N31">
        <v>50.165607983892144</v>
      </c>
      <c r="O31">
        <v>34.590000000000003</v>
      </c>
      <c r="P31">
        <v>19.79</v>
      </c>
      <c r="Q31">
        <v>4.3500000000000005</v>
      </c>
      <c r="R31">
        <v>17.905608141245711</v>
      </c>
      <c r="S31">
        <v>11.15</v>
      </c>
      <c r="T31">
        <v>0</v>
      </c>
      <c r="U31">
        <v>60.46</v>
      </c>
      <c r="V31">
        <v>7.51</v>
      </c>
      <c r="W31">
        <v>14.23</v>
      </c>
      <c r="X31">
        <v>62.64</v>
      </c>
      <c r="Y31">
        <v>0</v>
      </c>
      <c r="Z31">
        <v>5.5073399999999983</v>
      </c>
      <c r="AA31">
        <v>11.850708860759497</v>
      </c>
      <c r="AB31">
        <v>16.688072018004497</v>
      </c>
      <c r="AC31">
        <v>8.1870205748390124</v>
      </c>
      <c r="AD31">
        <v>11.577647236941711</v>
      </c>
      <c r="AE31">
        <v>20.880172596517792</v>
      </c>
      <c r="AF31">
        <v>11.833007099391482</v>
      </c>
      <c r="AG31">
        <v>29.259972000000001</v>
      </c>
      <c r="AH31">
        <v>48.004282998944028</v>
      </c>
      <c r="AI31">
        <v>6.9876520031421823</v>
      </c>
      <c r="AJ31">
        <v>0</v>
      </c>
      <c r="AK31">
        <v>22.783560283687947</v>
      </c>
      <c r="AL31">
        <v>1.0071557659208261</v>
      </c>
      <c r="AM31">
        <v>3.3376144036008997</v>
      </c>
      <c r="AN31">
        <v>0</v>
      </c>
      <c r="AO31">
        <v>0</v>
      </c>
      <c r="AP31">
        <v>0</v>
      </c>
      <c r="AQ31">
        <v>39.815949206349202</v>
      </c>
      <c r="AR31">
        <v>0.46996648550724623</v>
      </c>
      <c r="AS31">
        <v>1.8226434730895036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1080.3239811318335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490.15</v>
      </c>
      <c r="L32">
        <v>6.0300000000000011</v>
      </c>
      <c r="M32">
        <v>61.339999999999996</v>
      </c>
      <c r="N32">
        <v>50.165607983892144</v>
      </c>
      <c r="O32">
        <v>34.590000000000003</v>
      </c>
      <c r="P32">
        <v>19.79</v>
      </c>
      <c r="Q32">
        <v>4.3500000000000005</v>
      </c>
      <c r="R32">
        <v>17.905608141245711</v>
      </c>
      <c r="S32">
        <v>11.15</v>
      </c>
      <c r="T32">
        <v>0</v>
      </c>
      <c r="U32">
        <v>60.46</v>
      </c>
      <c r="V32">
        <v>7.51</v>
      </c>
      <c r="W32">
        <v>14.23</v>
      </c>
      <c r="X32">
        <v>62.64</v>
      </c>
      <c r="Y32">
        <v>0</v>
      </c>
      <c r="Z32">
        <v>5.5073399999999983</v>
      </c>
      <c r="AA32">
        <v>11.850708860759497</v>
      </c>
      <c r="AB32">
        <v>16.688072018004497</v>
      </c>
      <c r="AC32">
        <v>8.1870205748390124</v>
      </c>
      <c r="AD32">
        <v>11.577647236941711</v>
      </c>
      <c r="AE32">
        <v>20.880172596517792</v>
      </c>
      <c r="AF32">
        <v>11.833007099391482</v>
      </c>
      <c r="AG32">
        <v>29.259972000000001</v>
      </c>
      <c r="AH32">
        <v>48.004282998944028</v>
      </c>
      <c r="AI32">
        <v>6.9876520031421823</v>
      </c>
      <c r="AJ32">
        <v>0</v>
      </c>
      <c r="AK32">
        <v>22.783560283687947</v>
      </c>
      <c r="AL32">
        <v>1.0071557659208261</v>
      </c>
      <c r="AM32">
        <v>3.4605791447861964</v>
      </c>
      <c r="AN32">
        <v>0</v>
      </c>
      <c r="AO32">
        <v>0</v>
      </c>
      <c r="AP32">
        <v>0</v>
      </c>
      <c r="AQ32">
        <v>39.815949206349202</v>
      </c>
      <c r="AR32">
        <v>0.46996648550724623</v>
      </c>
      <c r="AS32">
        <v>1.8226434730895036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1080.4469458730189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490.15</v>
      </c>
      <c r="L33">
        <v>6.0300000000000011</v>
      </c>
      <c r="M33">
        <v>61.339999999999996</v>
      </c>
      <c r="N33">
        <v>50.165607983892144</v>
      </c>
      <c r="O33">
        <v>34.590000000000003</v>
      </c>
      <c r="P33">
        <v>19.79</v>
      </c>
      <c r="Q33">
        <v>4.3500000000000005</v>
      </c>
      <c r="R33">
        <v>17.905608141245711</v>
      </c>
      <c r="S33">
        <v>11.15</v>
      </c>
      <c r="T33">
        <v>0</v>
      </c>
      <c r="U33">
        <v>60.46</v>
      </c>
      <c r="V33">
        <v>7.51</v>
      </c>
      <c r="W33">
        <v>14.23</v>
      </c>
      <c r="X33">
        <v>62.64</v>
      </c>
      <c r="Y33">
        <v>0</v>
      </c>
      <c r="Z33">
        <v>5.5073399999999983</v>
      </c>
      <c r="AA33">
        <v>11.850708860759497</v>
      </c>
      <c r="AB33">
        <v>16.688072018004497</v>
      </c>
      <c r="AC33">
        <v>8.1870205748390124</v>
      </c>
      <c r="AD33">
        <v>11.577647236941711</v>
      </c>
      <c r="AE33">
        <v>20.880172596517792</v>
      </c>
      <c r="AF33">
        <v>11.833007099391482</v>
      </c>
      <c r="AG33">
        <v>29.259972000000001</v>
      </c>
      <c r="AH33">
        <v>48.004282998944028</v>
      </c>
      <c r="AI33">
        <v>6.9876520031421823</v>
      </c>
      <c r="AJ33">
        <v>0</v>
      </c>
      <c r="AK33">
        <v>22.783560283687947</v>
      </c>
      <c r="AL33">
        <v>1.0071557659208261</v>
      </c>
      <c r="AM33">
        <v>3.4605791447861964</v>
      </c>
      <c r="AN33">
        <v>0</v>
      </c>
      <c r="AO33">
        <v>0</v>
      </c>
      <c r="AP33">
        <v>2.4331680000000002</v>
      </c>
      <c r="AQ33">
        <v>39.815949206349202</v>
      </c>
      <c r="AR33">
        <v>11.191351449275357</v>
      </c>
      <c r="AS33">
        <v>1.8226434730895036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1093.601498836787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490.15</v>
      </c>
      <c r="L34">
        <v>6.0300000000000011</v>
      </c>
      <c r="M34">
        <v>61.339999999999996</v>
      </c>
      <c r="N34">
        <v>50.165607983892144</v>
      </c>
      <c r="O34">
        <v>34.590000000000003</v>
      </c>
      <c r="P34">
        <v>19.79</v>
      </c>
      <c r="Q34">
        <v>4.3500000000000005</v>
      </c>
      <c r="R34">
        <v>17.905608141245711</v>
      </c>
      <c r="S34">
        <v>11.15</v>
      </c>
      <c r="T34">
        <v>0</v>
      </c>
      <c r="U34">
        <v>60.46</v>
      </c>
      <c r="V34">
        <v>7.51</v>
      </c>
      <c r="W34">
        <v>14.23</v>
      </c>
      <c r="X34">
        <v>62.64</v>
      </c>
      <c r="Y34">
        <v>0</v>
      </c>
      <c r="Z34">
        <v>5.5073399999999983</v>
      </c>
      <c r="AA34">
        <v>11.850708860759497</v>
      </c>
      <c r="AB34">
        <v>16.688072018004497</v>
      </c>
      <c r="AC34">
        <v>8.1870205748390124</v>
      </c>
      <c r="AD34">
        <v>6.693601816805451</v>
      </c>
      <c r="AE34">
        <v>20.880172596517792</v>
      </c>
      <c r="AF34">
        <v>11.833007099391482</v>
      </c>
      <c r="AG34">
        <v>29.259972000000001</v>
      </c>
      <c r="AH34">
        <v>48.004282998944028</v>
      </c>
      <c r="AI34">
        <v>1.5064516889238018</v>
      </c>
      <c r="AJ34">
        <v>0</v>
      </c>
      <c r="AK34">
        <v>22.783560283687947</v>
      </c>
      <c r="AL34">
        <v>1.0071557659208261</v>
      </c>
      <c r="AM34">
        <v>3.4605791447861964</v>
      </c>
      <c r="AN34">
        <v>0</v>
      </c>
      <c r="AO34">
        <v>0</v>
      </c>
      <c r="AP34">
        <v>2.4331680000000002</v>
      </c>
      <c r="AQ34">
        <v>39.815949206349202</v>
      </c>
      <c r="AR34">
        <v>11.191351449275357</v>
      </c>
      <c r="AS34">
        <v>1.8226434730895036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1083.2362531024323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490.15</v>
      </c>
      <c r="L35">
        <v>6.0300000000000011</v>
      </c>
      <c r="M35">
        <v>61.339999999999996</v>
      </c>
      <c r="N35">
        <v>50.165607983892144</v>
      </c>
      <c r="O35">
        <v>34.590000000000003</v>
      </c>
      <c r="P35">
        <v>19.79</v>
      </c>
      <c r="Q35">
        <v>4.3500000000000005</v>
      </c>
      <c r="R35">
        <v>17.905608141245711</v>
      </c>
      <c r="S35">
        <v>11.15</v>
      </c>
      <c r="T35">
        <v>0</v>
      </c>
      <c r="U35">
        <v>60.46</v>
      </c>
      <c r="V35">
        <v>7.51</v>
      </c>
      <c r="W35">
        <v>14.23</v>
      </c>
      <c r="X35">
        <v>62.64</v>
      </c>
      <c r="Y35">
        <v>0</v>
      </c>
      <c r="Z35">
        <v>5.5073399999999983</v>
      </c>
      <c r="AA35">
        <v>11.850708860759497</v>
      </c>
      <c r="AB35">
        <v>16.688072018004497</v>
      </c>
      <c r="AC35">
        <v>8.1870205748390124</v>
      </c>
      <c r="AD35">
        <v>6.7243467070401222</v>
      </c>
      <c r="AE35">
        <v>20.880172596517792</v>
      </c>
      <c r="AF35">
        <v>11.833007099391482</v>
      </c>
      <c r="AG35">
        <v>29.259972000000001</v>
      </c>
      <c r="AH35">
        <v>48.004282998944028</v>
      </c>
      <c r="AI35">
        <v>0</v>
      </c>
      <c r="AJ35">
        <v>0</v>
      </c>
      <c r="AK35">
        <v>22.783560283687947</v>
      </c>
      <c r="AL35">
        <v>1.0071557659208261</v>
      </c>
      <c r="AM35">
        <v>3.4605791447861964</v>
      </c>
      <c r="AN35">
        <v>0</v>
      </c>
      <c r="AO35">
        <v>0</v>
      </c>
      <c r="AP35">
        <v>2.4331680000000002</v>
      </c>
      <c r="AQ35">
        <v>39.815949206349202</v>
      </c>
      <c r="AR35">
        <v>11.191351449275357</v>
      </c>
      <c r="AS35">
        <v>1.8226434730895036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1081.7605463037435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490.15</v>
      </c>
      <c r="L36">
        <v>6.0300000000000011</v>
      </c>
      <c r="M36">
        <v>61.339999999999996</v>
      </c>
      <c r="N36">
        <v>50.165607983892144</v>
      </c>
      <c r="O36">
        <v>34.590000000000003</v>
      </c>
      <c r="P36">
        <v>19.79</v>
      </c>
      <c r="Q36">
        <v>4.3500000000000005</v>
      </c>
      <c r="R36">
        <v>17.905608141245711</v>
      </c>
      <c r="S36">
        <v>11.15</v>
      </c>
      <c r="T36">
        <v>0</v>
      </c>
      <c r="U36">
        <v>60.46</v>
      </c>
      <c r="V36">
        <v>7.51</v>
      </c>
      <c r="W36">
        <v>14.23</v>
      </c>
      <c r="X36">
        <v>62.64</v>
      </c>
      <c r="Y36">
        <v>0</v>
      </c>
      <c r="Z36">
        <v>0.93106545454545442</v>
      </c>
      <c r="AA36">
        <v>11.850708860759497</v>
      </c>
      <c r="AB36">
        <v>1.4097029257314324</v>
      </c>
      <c r="AC36">
        <v>0.53584576723731736</v>
      </c>
      <c r="AD36">
        <v>3.3468009084027255</v>
      </c>
      <c r="AE36">
        <v>13.923043149129448</v>
      </c>
      <c r="AF36">
        <v>11.833007099391482</v>
      </c>
      <c r="AG36">
        <v>29.259972000000001</v>
      </c>
      <c r="AH36">
        <v>48.004282998944028</v>
      </c>
      <c r="AI36">
        <v>0</v>
      </c>
      <c r="AJ36">
        <v>0</v>
      </c>
      <c r="AK36">
        <v>22.783560283687947</v>
      </c>
      <c r="AL36">
        <v>1.0071557659208261</v>
      </c>
      <c r="AM36">
        <v>0</v>
      </c>
      <c r="AN36">
        <v>0</v>
      </c>
      <c r="AO36">
        <v>0</v>
      </c>
      <c r="AP36">
        <v>2.4331680000000002</v>
      </c>
      <c r="AQ36">
        <v>39.815949206349202</v>
      </c>
      <c r="AR36">
        <v>11.191351449275357</v>
      </c>
      <c r="AS36">
        <v>1.8226434730895036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1040.459473467602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490.15</v>
      </c>
      <c r="L37">
        <v>6.0300000000000011</v>
      </c>
      <c r="M37">
        <v>61.339999999999996</v>
      </c>
      <c r="N37">
        <v>50.165607983892144</v>
      </c>
      <c r="O37">
        <v>34.590000000000003</v>
      </c>
      <c r="P37">
        <v>19.79</v>
      </c>
      <c r="Q37">
        <v>4.3500000000000005</v>
      </c>
      <c r="R37">
        <v>17.905608141245711</v>
      </c>
      <c r="S37">
        <v>11.15</v>
      </c>
      <c r="T37">
        <v>0</v>
      </c>
      <c r="U37">
        <v>60.46</v>
      </c>
      <c r="V37">
        <v>7.51</v>
      </c>
      <c r="W37">
        <v>14.23</v>
      </c>
      <c r="X37">
        <v>62.64</v>
      </c>
      <c r="Y37">
        <v>0</v>
      </c>
      <c r="Z37">
        <v>0</v>
      </c>
      <c r="AA37">
        <v>5.9341392405063296</v>
      </c>
      <c r="AB37">
        <v>0</v>
      </c>
      <c r="AC37">
        <v>0</v>
      </c>
      <c r="AD37">
        <v>0</v>
      </c>
      <c r="AE37">
        <v>6.9615215745647241</v>
      </c>
      <c r="AF37">
        <v>11.833007099391482</v>
      </c>
      <c r="AG37">
        <v>29.259972000000001</v>
      </c>
      <c r="AH37">
        <v>36.44021372756071</v>
      </c>
      <c r="AI37">
        <v>0</v>
      </c>
      <c r="AJ37">
        <v>0</v>
      </c>
      <c r="AK37">
        <v>22.783560283687947</v>
      </c>
      <c r="AL37">
        <v>1.0071557659208261</v>
      </c>
      <c r="AM37">
        <v>0</v>
      </c>
      <c r="AN37">
        <v>0</v>
      </c>
      <c r="AO37">
        <v>0</v>
      </c>
      <c r="AP37">
        <v>2.4331680000000002</v>
      </c>
      <c r="AQ37">
        <v>39.815949206349202</v>
      </c>
      <c r="AR37">
        <v>1.4933514492753617</v>
      </c>
      <c r="AS37">
        <v>1.8226434730895036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1000.0958979454839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490.15</v>
      </c>
      <c r="L38">
        <v>6.0300000000000011</v>
      </c>
      <c r="M38">
        <v>61.339999999999996</v>
      </c>
      <c r="N38">
        <v>50.165607983892144</v>
      </c>
      <c r="O38">
        <v>34.590000000000003</v>
      </c>
      <c r="P38">
        <v>19.79</v>
      </c>
      <c r="Q38">
        <v>4.3500000000000005</v>
      </c>
      <c r="R38">
        <v>17.905608141245711</v>
      </c>
      <c r="S38">
        <v>11.15</v>
      </c>
      <c r="T38">
        <v>0</v>
      </c>
      <c r="U38">
        <v>60.46</v>
      </c>
      <c r="V38">
        <v>7.51</v>
      </c>
      <c r="W38">
        <v>14.23</v>
      </c>
      <c r="X38">
        <v>62.64</v>
      </c>
      <c r="Y38">
        <v>0</v>
      </c>
      <c r="Z38">
        <v>0</v>
      </c>
      <c r="AA38">
        <v>5.9341392405063296</v>
      </c>
      <c r="AB38">
        <v>0</v>
      </c>
      <c r="AC38">
        <v>0</v>
      </c>
      <c r="AD38">
        <v>0</v>
      </c>
      <c r="AE38">
        <v>6.9615215745647241</v>
      </c>
      <c r="AF38">
        <v>11.833007099391482</v>
      </c>
      <c r="AG38">
        <v>29.259972000000001</v>
      </c>
      <c r="AH38">
        <v>26.40455163674762</v>
      </c>
      <c r="AI38">
        <v>0</v>
      </c>
      <c r="AJ38">
        <v>0</v>
      </c>
      <c r="AK38">
        <v>22.783560283687947</v>
      </c>
      <c r="AL38">
        <v>1.0071557659208261</v>
      </c>
      <c r="AM38">
        <v>0</v>
      </c>
      <c r="AN38">
        <v>0</v>
      </c>
      <c r="AO38">
        <v>0</v>
      </c>
      <c r="AP38">
        <v>2.4331680000000002</v>
      </c>
      <c r="AQ38">
        <v>39.815949206349202</v>
      </c>
      <c r="AR38">
        <v>0.93554076086956484</v>
      </c>
      <c r="AS38">
        <v>1.8226434730895036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989.50242516626508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490.15</v>
      </c>
      <c r="L39">
        <v>6.0300000000000011</v>
      </c>
      <c r="M39">
        <v>61.339999999999996</v>
      </c>
      <c r="N39">
        <v>50.165607983892144</v>
      </c>
      <c r="O39">
        <v>34.590000000000003</v>
      </c>
      <c r="P39">
        <v>19.79</v>
      </c>
      <c r="Q39">
        <v>4.3500000000000005</v>
      </c>
      <c r="R39">
        <v>17.905608141245711</v>
      </c>
      <c r="S39">
        <v>11.15</v>
      </c>
      <c r="T39">
        <v>0</v>
      </c>
      <c r="U39">
        <v>60.46</v>
      </c>
      <c r="V39">
        <v>7.51</v>
      </c>
      <c r="W39">
        <v>14.23</v>
      </c>
      <c r="X39">
        <v>62.64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6.9615215745647241</v>
      </c>
      <c r="AF39">
        <v>11.833007099391482</v>
      </c>
      <c r="AG39">
        <v>29.259972000000001</v>
      </c>
      <c r="AH39">
        <v>17.603034424498411</v>
      </c>
      <c r="AI39">
        <v>0</v>
      </c>
      <c r="AJ39">
        <v>0</v>
      </c>
      <c r="AK39">
        <v>22.783560283687947</v>
      </c>
      <c r="AL39">
        <v>1.0071557659208261</v>
      </c>
      <c r="AM39">
        <v>0</v>
      </c>
      <c r="AN39">
        <v>0</v>
      </c>
      <c r="AO39">
        <v>0</v>
      </c>
      <c r="AP39">
        <v>0.21520800000000001</v>
      </c>
      <c r="AQ39">
        <v>39.815949206349202</v>
      </c>
      <c r="AR39">
        <v>0.93554076086956484</v>
      </c>
      <c r="AS39">
        <v>1.8226434730895036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972.54880871350952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490.15</v>
      </c>
      <c r="L40">
        <v>6.0300000000000011</v>
      </c>
      <c r="M40">
        <v>61.339999999999996</v>
      </c>
      <c r="N40">
        <v>50.165607983892144</v>
      </c>
      <c r="O40">
        <v>34.590000000000003</v>
      </c>
      <c r="P40">
        <v>19.79</v>
      </c>
      <c r="Q40">
        <v>4.3500000000000005</v>
      </c>
      <c r="R40">
        <v>17.905608141245711</v>
      </c>
      <c r="S40">
        <v>11.15</v>
      </c>
      <c r="T40">
        <v>0</v>
      </c>
      <c r="U40">
        <v>60.46</v>
      </c>
      <c r="V40">
        <v>7.51</v>
      </c>
      <c r="W40">
        <v>14.23</v>
      </c>
      <c r="X40">
        <v>62.64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6.9615215745647241</v>
      </c>
      <c r="AF40">
        <v>11.833007099391482</v>
      </c>
      <c r="AG40">
        <v>29.259972000000001</v>
      </c>
      <c r="AH40">
        <v>8.8015172122492054</v>
      </c>
      <c r="AI40">
        <v>0</v>
      </c>
      <c r="AJ40">
        <v>0</v>
      </c>
      <c r="AK40">
        <v>22.783560283687947</v>
      </c>
      <c r="AL40">
        <v>1.0071557659208261</v>
      </c>
      <c r="AM40">
        <v>0</v>
      </c>
      <c r="AN40">
        <v>0</v>
      </c>
      <c r="AO40">
        <v>0</v>
      </c>
      <c r="AP40">
        <v>0.21520800000000001</v>
      </c>
      <c r="AQ40">
        <v>39.815949206349202</v>
      </c>
      <c r="AR40">
        <v>0.93554076086956484</v>
      </c>
      <c r="AS40">
        <v>1.8226434730895036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963.74729150126029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490.15</v>
      </c>
      <c r="L41">
        <v>6.0300000000000011</v>
      </c>
      <c r="M41">
        <v>61.339999999999996</v>
      </c>
      <c r="N41">
        <v>50.165607983892144</v>
      </c>
      <c r="O41">
        <v>34.590000000000003</v>
      </c>
      <c r="P41">
        <v>19.79</v>
      </c>
      <c r="Q41">
        <v>4.3500000000000005</v>
      </c>
      <c r="R41">
        <v>17.905608141245711</v>
      </c>
      <c r="S41">
        <v>11.15</v>
      </c>
      <c r="T41">
        <v>0</v>
      </c>
      <c r="U41">
        <v>60.46</v>
      </c>
      <c r="V41">
        <v>7.51</v>
      </c>
      <c r="W41">
        <v>14.23</v>
      </c>
      <c r="X41">
        <v>62.64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11.833007099391482</v>
      </c>
      <c r="AG41">
        <v>29.259972000000001</v>
      </c>
      <c r="AH41">
        <v>0</v>
      </c>
      <c r="AI41">
        <v>0</v>
      </c>
      <c r="AJ41">
        <v>0</v>
      </c>
      <c r="AK41">
        <v>22.783560283687947</v>
      </c>
      <c r="AL41">
        <v>1.0071557659208261</v>
      </c>
      <c r="AM41">
        <v>0</v>
      </c>
      <c r="AN41">
        <v>0</v>
      </c>
      <c r="AO41">
        <v>0</v>
      </c>
      <c r="AP41">
        <v>0.21520800000000001</v>
      </c>
      <c r="AQ41">
        <v>29.868893650793652</v>
      </c>
      <c r="AR41">
        <v>0.93554076086956484</v>
      </c>
      <c r="AS41">
        <v>1.8226434730895036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938.03719715889088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423.19</v>
      </c>
      <c r="L42">
        <v>6.0300000000000011</v>
      </c>
      <c r="M42">
        <v>61.339999999999996</v>
      </c>
      <c r="N42">
        <v>50.165607983892144</v>
      </c>
      <c r="O42">
        <v>34.590000000000003</v>
      </c>
      <c r="P42">
        <v>19.79</v>
      </c>
      <c r="Q42">
        <v>4.3500000000000005</v>
      </c>
      <c r="R42">
        <v>17.905608141245711</v>
      </c>
      <c r="S42">
        <v>11.15</v>
      </c>
      <c r="T42">
        <v>0</v>
      </c>
      <c r="U42">
        <v>60.46</v>
      </c>
      <c r="V42">
        <v>7.51</v>
      </c>
      <c r="W42">
        <v>14.23</v>
      </c>
      <c r="X42">
        <v>62.64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11.833007099391482</v>
      </c>
      <c r="AG42">
        <v>29.259972000000001</v>
      </c>
      <c r="AH42">
        <v>0</v>
      </c>
      <c r="AI42">
        <v>0</v>
      </c>
      <c r="AJ42">
        <v>0</v>
      </c>
      <c r="AK42">
        <v>22.783560283687947</v>
      </c>
      <c r="AL42">
        <v>1.0071557659208261</v>
      </c>
      <c r="AM42">
        <v>0</v>
      </c>
      <c r="AN42">
        <v>0</v>
      </c>
      <c r="AO42">
        <v>0</v>
      </c>
      <c r="AP42">
        <v>0.21520800000000001</v>
      </c>
      <c r="AQ42">
        <v>29.868893650793652</v>
      </c>
      <c r="AR42">
        <v>11.191351449275357</v>
      </c>
      <c r="AS42">
        <v>4.5456289027653884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884.05599327697246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368.28</v>
      </c>
      <c r="L43">
        <v>6.0300000000000011</v>
      </c>
      <c r="M43">
        <v>61.339999999999996</v>
      </c>
      <c r="N43">
        <v>50.165607983892144</v>
      </c>
      <c r="O43">
        <v>34.590000000000003</v>
      </c>
      <c r="P43">
        <v>19.79</v>
      </c>
      <c r="Q43">
        <v>4.3499999999999996</v>
      </c>
      <c r="R43">
        <v>17.905051119093674</v>
      </c>
      <c r="S43">
        <v>11.4</v>
      </c>
      <c r="T43">
        <v>0</v>
      </c>
      <c r="U43">
        <v>60.46</v>
      </c>
      <c r="V43">
        <v>7.51</v>
      </c>
      <c r="W43">
        <v>14.23</v>
      </c>
      <c r="X43">
        <v>62.64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5.9130375253549694</v>
      </c>
      <c r="AG43">
        <v>29.259972000000001</v>
      </c>
      <c r="AH43">
        <v>0</v>
      </c>
      <c r="AI43">
        <v>0</v>
      </c>
      <c r="AJ43">
        <v>0</v>
      </c>
      <c r="AK43">
        <v>22.783560283687947</v>
      </c>
      <c r="AL43">
        <v>1.0071557659208261</v>
      </c>
      <c r="AM43">
        <v>0</v>
      </c>
      <c r="AN43">
        <v>0</v>
      </c>
      <c r="AO43">
        <v>0</v>
      </c>
      <c r="AP43">
        <v>0.21520800000000001</v>
      </c>
      <c r="AQ43">
        <v>29.868893650793652</v>
      </c>
      <c r="AR43">
        <v>11.191351449275357</v>
      </c>
      <c r="AS43">
        <v>4.5456289027653884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823.47546668078382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307.77768982834874</v>
      </c>
      <c r="L44">
        <v>6.0300000000000011</v>
      </c>
      <c r="M44">
        <v>61.339999999999996</v>
      </c>
      <c r="N44">
        <v>50.165607983892144</v>
      </c>
      <c r="O44">
        <v>34.590000000000003</v>
      </c>
      <c r="P44">
        <v>19.79</v>
      </c>
      <c r="Q44">
        <v>4.3499999999999996</v>
      </c>
      <c r="R44">
        <v>17.905051119093674</v>
      </c>
      <c r="S44">
        <v>11.15</v>
      </c>
      <c r="T44">
        <v>0</v>
      </c>
      <c r="U44">
        <v>60.46</v>
      </c>
      <c r="V44">
        <v>7.81</v>
      </c>
      <c r="W44">
        <v>14.23</v>
      </c>
      <c r="X44">
        <v>62.64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5.9130375253549694</v>
      </c>
      <c r="AG44">
        <v>29.259972000000001</v>
      </c>
      <c r="AH44">
        <v>0</v>
      </c>
      <c r="AI44">
        <v>0</v>
      </c>
      <c r="AJ44">
        <v>0</v>
      </c>
      <c r="AK44">
        <v>22.783560283687947</v>
      </c>
      <c r="AL44">
        <v>1.0071557659208261</v>
      </c>
      <c r="AM44">
        <v>0</v>
      </c>
      <c r="AN44">
        <v>0</v>
      </c>
      <c r="AO44">
        <v>0</v>
      </c>
      <c r="AP44">
        <v>0.21520800000000001</v>
      </c>
      <c r="AQ44">
        <v>29.868893650793652</v>
      </c>
      <c r="AR44">
        <v>11.191351449275357</v>
      </c>
      <c r="AS44">
        <v>7.9537526018435925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766.43128020821086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269.30744416187525</v>
      </c>
      <c r="L45">
        <v>6.0300000000000011</v>
      </c>
      <c r="M45">
        <v>61.339999999999996</v>
      </c>
      <c r="N45">
        <v>50.165607983892144</v>
      </c>
      <c r="O45">
        <v>34.590000000000003</v>
      </c>
      <c r="P45">
        <v>19.79</v>
      </c>
      <c r="Q45">
        <v>4.3499999999999996</v>
      </c>
      <c r="R45">
        <v>17.905051119093674</v>
      </c>
      <c r="S45">
        <v>11.15</v>
      </c>
      <c r="T45">
        <v>0</v>
      </c>
      <c r="U45">
        <v>60.46</v>
      </c>
      <c r="V45">
        <v>7.51</v>
      </c>
      <c r="W45">
        <v>14.23</v>
      </c>
      <c r="X45">
        <v>62.64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5.9130375253549694</v>
      </c>
      <c r="AG45">
        <v>29.259972000000001</v>
      </c>
      <c r="AH45">
        <v>0</v>
      </c>
      <c r="AI45">
        <v>0</v>
      </c>
      <c r="AJ45">
        <v>0</v>
      </c>
      <c r="AK45">
        <v>22.783560283687947</v>
      </c>
      <c r="AL45">
        <v>1.0071557659208261</v>
      </c>
      <c r="AM45">
        <v>0</v>
      </c>
      <c r="AN45">
        <v>0</v>
      </c>
      <c r="AO45">
        <v>0</v>
      </c>
      <c r="AP45">
        <v>0.21520800000000001</v>
      </c>
      <c r="AQ45">
        <v>19.907974603174601</v>
      </c>
      <c r="AR45">
        <v>1.3967228260869562</v>
      </c>
      <c r="AS45">
        <v>7.9537526018435925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707.90548687092996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269.30744416187525</v>
      </c>
      <c r="L46">
        <v>6.0300000000000011</v>
      </c>
      <c r="M46">
        <v>61.339999999999996</v>
      </c>
      <c r="N46">
        <v>50.165607983892144</v>
      </c>
      <c r="O46">
        <v>34.590000000000003</v>
      </c>
      <c r="P46">
        <v>19.79</v>
      </c>
      <c r="Q46">
        <v>4.3499999999999996</v>
      </c>
      <c r="R46">
        <v>17.905051119093674</v>
      </c>
      <c r="S46">
        <v>11.15</v>
      </c>
      <c r="T46">
        <v>0</v>
      </c>
      <c r="U46">
        <v>60.46</v>
      </c>
      <c r="V46">
        <v>7.51</v>
      </c>
      <c r="W46">
        <v>14.23</v>
      </c>
      <c r="X46">
        <v>62.64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5.9130375253549694</v>
      </c>
      <c r="AG46">
        <v>29.259972000000001</v>
      </c>
      <c r="AH46">
        <v>0</v>
      </c>
      <c r="AI46">
        <v>0</v>
      </c>
      <c r="AJ46">
        <v>0</v>
      </c>
      <c r="AK46">
        <v>22.783560283687947</v>
      </c>
      <c r="AL46">
        <v>1.0071557659208261</v>
      </c>
      <c r="AM46">
        <v>0</v>
      </c>
      <c r="AN46">
        <v>0</v>
      </c>
      <c r="AO46">
        <v>0</v>
      </c>
      <c r="AP46">
        <v>0.21520800000000001</v>
      </c>
      <c r="AQ46">
        <v>19.907974603174601</v>
      </c>
      <c r="AR46">
        <v>1.3967228260869562</v>
      </c>
      <c r="AS46">
        <v>7.9537526018435925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707.90548687092996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269.30744416187525</v>
      </c>
      <c r="L47">
        <v>6.03</v>
      </c>
      <c r="M47">
        <v>61.339999999999996</v>
      </c>
      <c r="N47">
        <v>50.165607983892144</v>
      </c>
      <c r="O47">
        <v>34.590000000000003</v>
      </c>
      <c r="P47">
        <v>19.79</v>
      </c>
      <c r="Q47">
        <v>4.3437589670014347</v>
      </c>
      <c r="R47">
        <v>17.91</v>
      </c>
      <c r="S47">
        <v>11.14</v>
      </c>
      <c r="T47">
        <v>0</v>
      </c>
      <c r="U47">
        <v>60.46</v>
      </c>
      <c r="V47">
        <v>7.51</v>
      </c>
      <c r="W47">
        <v>14.23</v>
      </c>
      <c r="X47">
        <v>62.64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5.9130375253549694</v>
      </c>
      <c r="AG47">
        <v>29.259972000000001</v>
      </c>
      <c r="AH47">
        <v>0</v>
      </c>
      <c r="AI47">
        <v>0</v>
      </c>
      <c r="AJ47">
        <v>0</v>
      </c>
      <c r="AK47">
        <v>22.783560283687947</v>
      </c>
      <c r="AL47">
        <v>1.0071557659208261</v>
      </c>
      <c r="AM47">
        <v>0</v>
      </c>
      <c r="AN47">
        <v>0</v>
      </c>
      <c r="AO47">
        <v>0</v>
      </c>
      <c r="AP47">
        <v>0.21520800000000001</v>
      </c>
      <c r="AQ47">
        <v>19.907974603174601</v>
      </c>
      <c r="AR47">
        <v>1.3967228260869562</v>
      </c>
      <c r="AS47">
        <v>7.9537526018435925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707.89419471883753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269.30744416187525</v>
      </c>
      <c r="L48">
        <v>6.03</v>
      </c>
      <c r="M48">
        <v>61.339999999999996</v>
      </c>
      <c r="N48">
        <v>50.165607983892144</v>
      </c>
      <c r="O48">
        <v>34.590000000000003</v>
      </c>
      <c r="P48">
        <v>19.79</v>
      </c>
      <c r="Q48">
        <v>4.3437589670014347</v>
      </c>
      <c r="R48">
        <v>17.91</v>
      </c>
      <c r="S48">
        <v>11.14</v>
      </c>
      <c r="T48">
        <v>0</v>
      </c>
      <c r="U48">
        <v>60.46</v>
      </c>
      <c r="V48">
        <v>7.51</v>
      </c>
      <c r="W48">
        <v>14.23</v>
      </c>
      <c r="X48">
        <v>62.64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5.9130375253549694</v>
      </c>
      <c r="AG48">
        <v>29.259972000000001</v>
      </c>
      <c r="AH48">
        <v>0</v>
      </c>
      <c r="AI48">
        <v>0</v>
      </c>
      <c r="AJ48">
        <v>0</v>
      </c>
      <c r="AK48">
        <v>22.783560283687947</v>
      </c>
      <c r="AL48">
        <v>1.0071557659208261</v>
      </c>
      <c r="AM48">
        <v>0</v>
      </c>
      <c r="AN48">
        <v>0</v>
      </c>
      <c r="AO48">
        <v>0</v>
      </c>
      <c r="AP48">
        <v>0.21520800000000001</v>
      </c>
      <c r="AQ48">
        <v>19.907974603174601</v>
      </c>
      <c r="AR48">
        <v>1.3967228260869562</v>
      </c>
      <c r="AS48">
        <v>1.8226434730895036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701.76308559008351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269.30744416187525</v>
      </c>
      <c r="L49">
        <v>3.32</v>
      </c>
      <c r="M49">
        <v>61.339999999999996</v>
      </c>
      <c r="N49">
        <v>50.165607983892144</v>
      </c>
      <c r="O49">
        <v>34.590000000000003</v>
      </c>
      <c r="P49">
        <v>19.79</v>
      </c>
      <c r="Q49">
        <v>2.5299999999999998</v>
      </c>
      <c r="R49">
        <v>9.85</v>
      </c>
      <c r="S49">
        <v>6.1499999999999995</v>
      </c>
      <c r="T49">
        <v>0</v>
      </c>
      <c r="U49">
        <v>60.46</v>
      </c>
      <c r="V49">
        <v>7.2199999999999989</v>
      </c>
      <c r="W49">
        <v>14.23</v>
      </c>
      <c r="X49">
        <v>62.64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5.9130375253549694</v>
      </c>
      <c r="AG49">
        <v>29.259972000000001</v>
      </c>
      <c r="AH49">
        <v>0</v>
      </c>
      <c r="AI49">
        <v>0</v>
      </c>
      <c r="AJ49">
        <v>0</v>
      </c>
      <c r="AK49">
        <v>22.783560283687947</v>
      </c>
      <c r="AL49">
        <v>1.0071557659208261</v>
      </c>
      <c r="AM49">
        <v>0</v>
      </c>
      <c r="AN49">
        <v>0</v>
      </c>
      <c r="AO49">
        <v>0</v>
      </c>
      <c r="AP49">
        <v>0.21520800000000001</v>
      </c>
      <c r="AQ49">
        <v>19.907974603174601</v>
      </c>
      <c r="AR49">
        <v>0.56220289855072447</v>
      </c>
      <c r="AS49">
        <v>1.8226434730895036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683.06480669554594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269.30744416187525</v>
      </c>
      <c r="L50">
        <v>3.32</v>
      </c>
      <c r="M50">
        <v>61.339999999999996</v>
      </c>
      <c r="N50">
        <v>50.165607983892144</v>
      </c>
      <c r="O50">
        <v>34.590000000000003</v>
      </c>
      <c r="P50">
        <v>19.79</v>
      </c>
      <c r="Q50">
        <v>2.5299999999999998</v>
      </c>
      <c r="R50">
        <v>9.85</v>
      </c>
      <c r="S50">
        <v>6.1499999999999995</v>
      </c>
      <c r="T50">
        <v>0</v>
      </c>
      <c r="U50">
        <v>60.46</v>
      </c>
      <c r="V50">
        <v>7.2199999999999989</v>
      </c>
      <c r="W50">
        <v>14.23</v>
      </c>
      <c r="X50">
        <v>62.64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5.9130375253549694</v>
      </c>
      <c r="AG50">
        <v>29.259972000000001</v>
      </c>
      <c r="AH50">
        <v>0</v>
      </c>
      <c r="AI50">
        <v>0</v>
      </c>
      <c r="AJ50">
        <v>0</v>
      </c>
      <c r="AK50">
        <v>22.783560283687947</v>
      </c>
      <c r="AL50">
        <v>1.0071557659208261</v>
      </c>
      <c r="AM50">
        <v>0</v>
      </c>
      <c r="AN50">
        <v>0</v>
      </c>
      <c r="AO50">
        <v>0</v>
      </c>
      <c r="AP50">
        <v>0.21520800000000001</v>
      </c>
      <c r="AQ50">
        <v>19.907974603174601</v>
      </c>
      <c r="AR50">
        <v>0.56220289855072447</v>
      </c>
      <c r="AS50">
        <v>1.8226434730895036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683.06480669554594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269.30744416187525</v>
      </c>
      <c r="L51">
        <v>3.32</v>
      </c>
      <c r="M51">
        <v>61.339999999999996</v>
      </c>
      <c r="N51">
        <v>50.165607983892144</v>
      </c>
      <c r="O51">
        <v>34.590000000000003</v>
      </c>
      <c r="P51">
        <v>19.79</v>
      </c>
      <c r="Q51">
        <v>2.5299999999999998</v>
      </c>
      <c r="R51">
        <v>9.85</v>
      </c>
      <c r="S51">
        <v>6.1499999999999995</v>
      </c>
      <c r="T51">
        <v>0</v>
      </c>
      <c r="U51">
        <v>60.46</v>
      </c>
      <c r="V51">
        <v>7.2200000000000006</v>
      </c>
      <c r="W51">
        <v>14.230179310344829</v>
      </c>
      <c r="X51">
        <v>62.64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5.9130375253549694</v>
      </c>
      <c r="AG51">
        <v>29.259972000000001</v>
      </c>
      <c r="AH51">
        <v>0</v>
      </c>
      <c r="AI51">
        <v>0</v>
      </c>
      <c r="AJ51">
        <v>0</v>
      </c>
      <c r="AK51">
        <v>22.783560283687947</v>
      </c>
      <c r="AL51">
        <v>1.0071557659208261</v>
      </c>
      <c r="AM51">
        <v>0</v>
      </c>
      <c r="AN51">
        <v>0</v>
      </c>
      <c r="AO51">
        <v>0</v>
      </c>
      <c r="AP51">
        <v>0.21520800000000001</v>
      </c>
      <c r="AQ51">
        <v>19.824793650793652</v>
      </c>
      <c r="AR51">
        <v>0.56220289855072447</v>
      </c>
      <c r="AS51">
        <v>1.8226434730895036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682.9818050535099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269.30744416187525</v>
      </c>
      <c r="L52">
        <v>3.32</v>
      </c>
      <c r="M52">
        <v>61.339999999999996</v>
      </c>
      <c r="N52">
        <v>50.165607983892144</v>
      </c>
      <c r="O52">
        <v>34.590000000000003</v>
      </c>
      <c r="P52">
        <v>19.79</v>
      </c>
      <c r="Q52">
        <v>2.5299999999999998</v>
      </c>
      <c r="R52">
        <v>9.85</v>
      </c>
      <c r="S52">
        <v>6.1499999999999995</v>
      </c>
      <c r="T52">
        <v>0</v>
      </c>
      <c r="U52">
        <v>60.46</v>
      </c>
      <c r="V52">
        <v>7.2200000000000006</v>
      </c>
      <c r="W52">
        <v>14.230179310344829</v>
      </c>
      <c r="X52">
        <v>62.64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5.9130375253549694</v>
      </c>
      <c r="AG52">
        <v>29.259972000000001</v>
      </c>
      <c r="AH52">
        <v>0</v>
      </c>
      <c r="AI52">
        <v>0</v>
      </c>
      <c r="AJ52">
        <v>0</v>
      </c>
      <c r="AK52">
        <v>22.783560283687947</v>
      </c>
      <c r="AL52">
        <v>1.0071557659208261</v>
      </c>
      <c r="AM52">
        <v>0</v>
      </c>
      <c r="AN52">
        <v>0</v>
      </c>
      <c r="AO52">
        <v>0</v>
      </c>
      <c r="AP52">
        <v>0.21520800000000001</v>
      </c>
      <c r="AQ52">
        <v>9.9123968253968258</v>
      </c>
      <c r="AR52">
        <v>0.56220289855072447</v>
      </c>
      <c r="AS52">
        <v>1.8226434730895036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673.06940822811305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269.30744416187525</v>
      </c>
      <c r="L53">
        <v>3.32</v>
      </c>
      <c r="M53">
        <v>61.339999999999996</v>
      </c>
      <c r="N53">
        <v>50.165607983892144</v>
      </c>
      <c r="O53">
        <v>34.590000000000003</v>
      </c>
      <c r="P53">
        <v>19.79</v>
      </c>
      <c r="Q53">
        <v>2.5299999999999998</v>
      </c>
      <c r="R53">
        <v>9.85</v>
      </c>
      <c r="S53">
        <v>6.1499999999999995</v>
      </c>
      <c r="T53">
        <v>0</v>
      </c>
      <c r="U53">
        <v>60.46</v>
      </c>
      <c r="V53">
        <v>4.5199999999999996</v>
      </c>
      <c r="W53">
        <v>14.230179310344829</v>
      </c>
      <c r="X53">
        <v>62.64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5.9130375253549694</v>
      </c>
      <c r="AG53">
        <v>29.259972000000001</v>
      </c>
      <c r="AH53">
        <v>0</v>
      </c>
      <c r="AI53">
        <v>0</v>
      </c>
      <c r="AJ53">
        <v>0</v>
      </c>
      <c r="AK53">
        <v>22.783560283687947</v>
      </c>
      <c r="AL53">
        <v>1.0071557659208261</v>
      </c>
      <c r="AM53">
        <v>0</v>
      </c>
      <c r="AN53">
        <v>0</v>
      </c>
      <c r="AO53">
        <v>0</v>
      </c>
      <c r="AP53">
        <v>0.21520800000000001</v>
      </c>
      <c r="AQ53">
        <v>9.9123968253968258</v>
      </c>
      <c r="AR53">
        <v>0.56220289855072447</v>
      </c>
      <c r="AS53">
        <v>1.8226434730895036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670.369408228113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269.30744416187525</v>
      </c>
      <c r="L54">
        <v>3.32</v>
      </c>
      <c r="M54">
        <v>61.339999999999996</v>
      </c>
      <c r="N54">
        <v>50.165607983892144</v>
      </c>
      <c r="O54">
        <v>34.590000000000003</v>
      </c>
      <c r="P54">
        <v>19.79</v>
      </c>
      <c r="Q54">
        <v>2.5299999999999998</v>
      </c>
      <c r="R54">
        <v>9.85</v>
      </c>
      <c r="S54">
        <v>6.1499999999999995</v>
      </c>
      <c r="T54">
        <v>0</v>
      </c>
      <c r="U54">
        <v>60.46</v>
      </c>
      <c r="V54">
        <v>4.5341219290263881</v>
      </c>
      <c r="W54">
        <v>14.230179310344829</v>
      </c>
      <c r="X54">
        <v>62.64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5.9130375253549694</v>
      </c>
      <c r="AG54">
        <v>29.259972000000001</v>
      </c>
      <c r="AH54">
        <v>0</v>
      </c>
      <c r="AI54">
        <v>0</v>
      </c>
      <c r="AJ54">
        <v>0</v>
      </c>
      <c r="AK54">
        <v>22.783560283687947</v>
      </c>
      <c r="AL54">
        <v>1.0071557659208261</v>
      </c>
      <c r="AM54">
        <v>0</v>
      </c>
      <c r="AN54">
        <v>0</v>
      </c>
      <c r="AO54">
        <v>0</v>
      </c>
      <c r="AP54">
        <v>0.21520800000000001</v>
      </c>
      <c r="AQ54">
        <v>0</v>
      </c>
      <c r="AR54">
        <v>0.56220289855072447</v>
      </c>
      <c r="AS54">
        <v>1.8226434730895036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660.47113333174252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269.30744416187525</v>
      </c>
      <c r="L55">
        <v>3.32</v>
      </c>
      <c r="M55">
        <v>61.339999999999996</v>
      </c>
      <c r="N55">
        <v>50.165607983892144</v>
      </c>
      <c r="O55">
        <v>34.590000000000003</v>
      </c>
      <c r="P55">
        <v>19.79</v>
      </c>
      <c r="Q55">
        <v>2.5299999999999998</v>
      </c>
      <c r="R55">
        <v>9.85</v>
      </c>
      <c r="S55">
        <v>6.1499999999999995</v>
      </c>
      <c r="T55">
        <v>0</v>
      </c>
      <c r="U55">
        <v>60.46</v>
      </c>
      <c r="V55">
        <v>4.5341219290263881</v>
      </c>
      <c r="W55">
        <v>8.4600000000000009</v>
      </c>
      <c r="X55">
        <v>60.375001241824663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5.9130375253549694</v>
      </c>
      <c r="AG55">
        <v>29.259972000000001</v>
      </c>
      <c r="AH55">
        <v>0</v>
      </c>
      <c r="AI55">
        <v>0</v>
      </c>
      <c r="AJ55">
        <v>0</v>
      </c>
      <c r="AK55">
        <v>22.783560283687947</v>
      </c>
      <c r="AL55">
        <v>1.0071557659208261</v>
      </c>
      <c r="AM55">
        <v>0</v>
      </c>
      <c r="AN55">
        <v>0</v>
      </c>
      <c r="AO55">
        <v>0</v>
      </c>
      <c r="AP55">
        <v>0.21520800000000001</v>
      </c>
      <c r="AQ55">
        <v>0</v>
      </c>
      <c r="AR55">
        <v>0.56220289855072447</v>
      </c>
      <c r="AS55">
        <v>1.8226434730895036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652.43595526322235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269.30744416187525</v>
      </c>
      <c r="L56">
        <v>3.32</v>
      </c>
      <c r="M56">
        <v>61.339999999999996</v>
      </c>
      <c r="N56">
        <v>50.165607983892144</v>
      </c>
      <c r="O56">
        <v>34.590000000000003</v>
      </c>
      <c r="P56">
        <v>19.79</v>
      </c>
      <c r="Q56">
        <v>2.5299999999999998</v>
      </c>
      <c r="R56">
        <v>9.85</v>
      </c>
      <c r="S56">
        <v>6.1499999999999995</v>
      </c>
      <c r="T56">
        <v>0</v>
      </c>
      <c r="U56">
        <v>60.46</v>
      </c>
      <c r="V56">
        <v>4.5341219290263881</v>
      </c>
      <c r="W56">
        <v>7.700000000000002</v>
      </c>
      <c r="X56">
        <v>34.623648435030042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5.9130375253549694</v>
      </c>
      <c r="AG56">
        <v>29.259972000000001</v>
      </c>
      <c r="AH56">
        <v>0</v>
      </c>
      <c r="AI56">
        <v>0</v>
      </c>
      <c r="AJ56">
        <v>0</v>
      </c>
      <c r="AK56">
        <v>22.783560283687947</v>
      </c>
      <c r="AL56">
        <v>1.0071557659208261</v>
      </c>
      <c r="AM56">
        <v>0</v>
      </c>
      <c r="AN56">
        <v>0</v>
      </c>
      <c r="AO56">
        <v>0</v>
      </c>
      <c r="AP56">
        <v>0.21520800000000001</v>
      </c>
      <c r="AQ56">
        <v>0</v>
      </c>
      <c r="AR56">
        <v>0.56220289855072447</v>
      </c>
      <c r="AS56">
        <v>1.8226434730895036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625.92460245642781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269.30744416187525</v>
      </c>
      <c r="L57">
        <v>3.32</v>
      </c>
      <c r="M57">
        <v>61.339999999999996</v>
      </c>
      <c r="N57">
        <v>50.165607983892144</v>
      </c>
      <c r="O57">
        <v>34.590000000000003</v>
      </c>
      <c r="P57">
        <v>19.79</v>
      </c>
      <c r="Q57">
        <v>2.5299999999999998</v>
      </c>
      <c r="R57">
        <v>9.85</v>
      </c>
      <c r="S57">
        <v>6.1499999999999995</v>
      </c>
      <c r="T57">
        <v>0</v>
      </c>
      <c r="U57">
        <v>60.46</v>
      </c>
      <c r="V57">
        <v>4.5341219290263881</v>
      </c>
      <c r="W57">
        <v>7.700000000000002</v>
      </c>
      <c r="X57">
        <v>34.623648435030042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5.9130375253549694</v>
      </c>
      <c r="AG57">
        <v>29.259972000000001</v>
      </c>
      <c r="AH57">
        <v>0</v>
      </c>
      <c r="AI57">
        <v>0</v>
      </c>
      <c r="AJ57">
        <v>0</v>
      </c>
      <c r="AK57">
        <v>22.783560283687947</v>
      </c>
      <c r="AL57">
        <v>1.0071557659208261</v>
      </c>
      <c r="AM57">
        <v>0</v>
      </c>
      <c r="AN57">
        <v>0</v>
      </c>
      <c r="AO57">
        <v>0</v>
      </c>
      <c r="AP57">
        <v>0.21520800000000001</v>
      </c>
      <c r="AQ57">
        <v>0</v>
      </c>
      <c r="AR57">
        <v>0.56220289855072447</v>
      </c>
      <c r="AS57">
        <v>1.8226434730895036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625.92460245642781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269.30744416187525</v>
      </c>
      <c r="L58">
        <v>3.32</v>
      </c>
      <c r="M58">
        <v>61.339999999999996</v>
      </c>
      <c r="N58">
        <v>50.165607983892144</v>
      </c>
      <c r="O58">
        <v>34.590000000000003</v>
      </c>
      <c r="P58">
        <v>19.79</v>
      </c>
      <c r="Q58">
        <v>2.5299999999999998</v>
      </c>
      <c r="R58">
        <v>9.85</v>
      </c>
      <c r="S58">
        <v>6.1499999999999995</v>
      </c>
      <c r="T58">
        <v>0</v>
      </c>
      <c r="U58">
        <v>60.46</v>
      </c>
      <c r="V58">
        <v>4.5341219290263881</v>
      </c>
      <c r="W58">
        <v>7.700000000000002</v>
      </c>
      <c r="X58">
        <v>34.623648435030042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5.9130375253549694</v>
      </c>
      <c r="AG58">
        <v>29.259972000000001</v>
      </c>
      <c r="AH58">
        <v>0</v>
      </c>
      <c r="AI58">
        <v>0</v>
      </c>
      <c r="AJ58">
        <v>0</v>
      </c>
      <c r="AK58">
        <v>22.783560283687947</v>
      </c>
      <c r="AL58">
        <v>1.0071557659208261</v>
      </c>
      <c r="AM58">
        <v>0</v>
      </c>
      <c r="AN58">
        <v>0</v>
      </c>
      <c r="AO58">
        <v>0</v>
      </c>
      <c r="AP58">
        <v>0.21520800000000001</v>
      </c>
      <c r="AQ58">
        <v>0</v>
      </c>
      <c r="AR58">
        <v>0.56220289855072447</v>
      </c>
      <c r="AS58">
        <v>1.8226434730895036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625.92460245642781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269.30744416187525</v>
      </c>
      <c r="L59">
        <v>3.32</v>
      </c>
      <c r="M59">
        <v>61.339999999999996</v>
      </c>
      <c r="N59">
        <v>50.165607983892144</v>
      </c>
      <c r="O59">
        <v>34.590000000000003</v>
      </c>
      <c r="P59">
        <v>19.79</v>
      </c>
      <c r="Q59">
        <v>2.5299999999999998</v>
      </c>
      <c r="R59">
        <v>9.85</v>
      </c>
      <c r="S59">
        <v>6.1499999999999995</v>
      </c>
      <c r="T59">
        <v>0</v>
      </c>
      <c r="U59">
        <v>60.46</v>
      </c>
      <c r="V59">
        <v>4.5341219290263881</v>
      </c>
      <c r="W59">
        <v>7.700000000000002</v>
      </c>
      <c r="X59">
        <v>34.630000000000003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5.9130375253549694</v>
      </c>
      <c r="AG59">
        <v>29.259972000000001</v>
      </c>
      <c r="AH59">
        <v>0</v>
      </c>
      <c r="AI59">
        <v>0</v>
      </c>
      <c r="AJ59">
        <v>0</v>
      </c>
      <c r="AK59">
        <v>22.783560283687947</v>
      </c>
      <c r="AL59">
        <v>1.0071557659208261</v>
      </c>
      <c r="AM59">
        <v>0</v>
      </c>
      <c r="AN59">
        <v>0</v>
      </c>
      <c r="AO59">
        <v>0</v>
      </c>
      <c r="AP59">
        <v>0.21520800000000001</v>
      </c>
      <c r="AQ59">
        <v>8.4012761904761888</v>
      </c>
      <c r="AR59">
        <v>0.56220289855072447</v>
      </c>
      <c r="AS59">
        <v>1.8226434730895036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634.33223021187393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269.30744416187525</v>
      </c>
      <c r="L60">
        <v>3.32</v>
      </c>
      <c r="M60">
        <v>61.339999999999996</v>
      </c>
      <c r="N60">
        <v>50.165607983892144</v>
      </c>
      <c r="O60">
        <v>34.590000000000003</v>
      </c>
      <c r="P60">
        <v>19.79</v>
      </c>
      <c r="Q60">
        <v>2.5299999999999998</v>
      </c>
      <c r="R60">
        <v>9.85</v>
      </c>
      <c r="S60">
        <v>6.1499999999999995</v>
      </c>
      <c r="T60">
        <v>0</v>
      </c>
      <c r="U60">
        <v>60.46</v>
      </c>
      <c r="V60">
        <v>4.5341219290263881</v>
      </c>
      <c r="W60">
        <v>7.700000000000002</v>
      </c>
      <c r="X60">
        <v>34.630000000000003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5.9130375253549694</v>
      </c>
      <c r="AG60">
        <v>29.259972000000001</v>
      </c>
      <c r="AH60">
        <v>0</v>
      </c>
      <c r="AI60">
        <v>0</v>
      </c>
      <c r="AJ60">
        <v>0</v>
      </c>
      <c r="AK60">
        <v>22.783560283687947</v>
      </c>
      <c r="AL60">
        <v>1.0071557659208261</v>
      </c>
      <c r="AM60">
        <v>0</v>
      </c>
      <c r="AN60">
        <v>0</v>
      </c>
      <c r="AO60">
        <v>0</v>
      </c>
      <c r="AP60">
        <v>0.21520800000000001</v>
      </c>
      <c r="AQ60">
        <v>9.4964920634920631</v>
      </c>
      <c r="AR60">
        <v>0.56220289855072447</v>
      </c>
      <c r="AS60">
        <v>1.8226434730895036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635.42744608488977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269.30744416187525</v>
      </c>
      <c r="L61">
        <v>3.32</v>
      </c>
      <c r="M61">
        <v>61.339999999999996</v>
      </c>
      <c r="N61">
        <v>50.165607983892144</v>
      </c>
      <c r="O61">
        <v>34.590000000000003</v>
      </c>
      <c r="P61">
        <v>19.79</v>
      </c>
      <c r="Q61">
        <v>2.5299999999999998</v>
      </c>
      <c r="R61">
        <v>9.85</v>
      </c>
      <c r="S61">
        <v>6.1499999999999995</v>
      </c>
      <c r="T61">
        <v>0</v>
      </c>
      <c r="U61">
        <v>60.46</v>
      </c>
      <c r="V61">
        <v>4.5341219290263881</v>
      </c>
      <c r="W61">
        <v>7.700000000000002</v>
      </c>
      <c r="X61">
        <v>34.630000000000003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5.9130375253549694</v>
      </c>
      <c r="AG61">
        <v>29.259972000000001</v>
      </c>
      <c r="AH61">
        <v>0</v>
      </c>
      <c r="AI61">
        <v>0</v>
      </c>
      <c r="AJ61">
        <v>0</v>
      </c>
      <c r="AK61">
        <v>22.783560283687947</v>
      </c>
      <c r="AL61">
        <v>3.3348046471600679</v>
      </c>
      <c r="AM61">
        <v>0</v>
      </c>
      <c r="AN61">
        <v>0</v>
      </c>
      <c r="AO61">
        <v>0</v>
      </c>
      <c r="AP61">
        <v>0.21520800000000001</v>
      </c>
      <c r="AQ61">
        <v>19.824793650793652</v>
      </c>
      <c r="AR61">
        <v>0.56220289855072447</v>
      </c>
      <c r="AS61">
        <v>1.8226434730895036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648.08339655343059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269.30744416187525</v>
      </c>
      <c r="L62">
        <v>3.32</v>
      </c>
      <c r="M62">
        <v>61.339999999999996</v>
      </c>
      <c r="N62">
        <v>50.165607983892144</v>
      </c>
      <c r="O62">
        <v>34.590000000000003</v>
      </c>
      <c r="P62">
        <v>19.79</v>
      </c>
      <c r="Q62">
        <v>2.5299999999999998</v>
      </c>
      <c r="R62">
        <v>9.85</v>
      </c>
      <c r="S62">
        <v>6.1499999999999995</v>
      </c>
      <c r="T62">
        <v>0</v>
      </c>
      <c r="U62">
        <v>60.46</v>
      </c>
      <c r="V62">
        <v>4.5341219290263881</v>
      </c>
      <c r="W62">
        <v>7.700000000000002</v>
      </c>
      <c r="X62">
        <v>34.630000000000003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5.9130375253549694</v>
      </c>
      <c r="AG62">
        <v>29.259972000000001</v>
      </c>
      <c r="AH62">
        <v>0</v>
      </c>
      <c r="AI62">
        <v>0</v>
      </c>
      <c r="AJ62">
        <v>0</v>
      </c>
      <c r="AK62">
        <v>22.783560283687947</v>
      </c>
      <c r="AL62">
        <v>20.008827882960411</v>
      </c>
      <c r="AM62">
        <v>0</v>
      </c>
      <c r="AN62">
        <v>0</v>
      </c>
      <c r="AO62">
        <v>0</v>
      </c>
      <c r="AP62">
        <v>0.21520800000000001</v>
      </c>
      <c r="AQ62">
        <v>19.824793650793652</v>
      </c>
      <c r="AR62">
        <v>0.56220289855072447</v>
      </c>
      <c r="AS62">
        <v>1.8226434730895036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664.75741978923099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269.30744416187525</v>
      </c>
      <c r="L63">
        <v>3.32</v>
      </c>
      <c r="M63">
        <v>61.339999999999996</v>
      </c>
      <c r="N63">
        <v>50.165607983892144</v>
      </c>
      <c r="O63">
        <v>34.590000000000003</v>
      </c>
      <c r="P63">
        <v>19.79</v>
      </c>
      <c r="Q63">
        <v>2.5299999999999998</v>
      </c>
      <c r="R63">
        <v>9.85</v>
      </c>
      <c r="S63">
        <v>6.1499999999999995</v>
      </c>
      <c r="T63">
        <v>0</v>
      </c>
      <c r="U63">
        <v>60.46</v>
      </c>
      <c r="V63">
        <v>4.5341219290263881</v>
      </c>
      <c r="W63">
        <v>7.700000000000002</v>
      </c>
      <c r="X63">
        <v>34.630000000000003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5.9130375253549694</v>
      </c>
      <c r="AG63">
        <v>29.259972000000001</v>
      </c>
      <c r="AH63">
        <v>0</v>
      </c>
      <c r="AI63">
        <v>0</v>
      </c>
      <c r="AJ63">
        <v>0</v>
      </c>
      <c r="AK63">
        <v>22.783560283687947</v>
      </c>
      <c r="AL63">
        <v>20.008827882960411</v>
      </c>
      <c r="AM63">
        <v>0</v>
      </c>
      <c r="AN63">
        <v>0</v>
      </c>
      <c r="AO63">
        <v>0</v>
      </c>
      <c r="AP63">
        <v>0.21520800000000001</v>
      </c>
      <c r="AQ63">
        <v>19.824793650793652</v>
      </c>
      <c r="AR63">
        <v>0.56220289855072447</v>
      </c>
      <c r="AS63">
        <v>1.8226434730895036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664.75741978923099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269.30744416187525</v>
      </c>
      <c r="L64">
        <v>3.32</v>
      </c>
      <c r="M64">
        <v>61.339999999999996</v>
      </c>
      <c r="N64">
        <v>50.165607983892144</v>
      </c>
      <c r="O64">
        <v>34.590000000000003</v>
      </c>
      <c r="P64">
        <v>19.79</v>
      </c>
      <c r="Q64">
        <v>2.5299999999999998</v>
      </c>
      <c r="R64">
        <v>9.85</v>
      </c>
      <c r="S64">
        <v>6.1499999999999995</v>
      </c>
      <c r="T64">
        <v>0</v>
      </c>
      <c r="U64">
        <v>60.46</v>
      </c>
      <c r="V64">
        <v>4.5341219290263881</v>
      </c>
      <c r="W64">
        <v>7.700000000000002</v>
      </c>
      <c r="X64">
        <v>34.630000000000003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5.9130375253549694</v>
      </c>
      <c r="AG64">
        <v>29.259972000000001</v>
      </c>
      <c r="AH64">
        <v>0</v>
      </c>
      <c r="AI64">
        <v>0</v>
      </c>
      <c r="AJ64">
        <v>0</v>
      </c>
      <c r="AK64">
        <v>22.783560283687947</v>
      </c>
      <c r="AL64">
        <v>20.008827882960411</v>
      </c>
      <c r="AM64">
        <v>0</v>
      </c>
      <c r="AN64">
        <v>0</v>
      </c>
      <c r="AO64">
        <v>0</v>
      </c>
      <c r="AP64">
        <v>0.21520800000000001</v>
      </c>
      <c r="AQ64">
        <v>19.824793650793652</v>
      </c>
      <c r="AR64">
        <v>0.56220289855072447</v>
      </c>
      <c r="AS64">
        <v>1.8226434730895036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664.75741978923099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269.30744416187525</v>
      </c>
      <c r="L65">
        <v>3.32</v>
      </c>
      <c r="M65">
        <v>61.339999999999996</v>
      </c>
      <c r="N65">
        <v>50.165607983892144</v>
      </c>
      <c r="O65">
        <v>34.590000000000003</v>
      </c>
      <c r="P65">
        <v>19.79</v>
      </c>
      <c r="Q65">
        <v>2.5299999999999998</v>
      </c>
      <c r="R65">
        <v>9.85</v>
      </c>
      <c r="S65">
        <v>6.1499999999999995</v>
      </c>
      <c r="T65">
        <v>0</v>
      </c>
      <c r="U65">
        <v>60.46</v>
      </c>
      <c r="V65">
        <v>4.5341219290263881</v>
      </c>
      <c r="W65">
        <v>7.700000000000002</v>
      </c>
      <c r="X65">
        <v>34.623648435030042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5.9130375253549694</v>
      </c>
      <c r="AG65">
        <v>29.259972000000001</v>
      </c>
      <c r="AH65">
        <v>0</v>
      </c>
      <c r="AI65">
        <v>0</v>
      </c>
      <c r="AJ65">
        <v>0</v>
      </c>
      <c r="AK65">
        <v>22.783560283687947</v>
      </c>
      <c r="AL65">
        <v>20.008827882960411</v>
      </c>
      <c r="AM65">
        <v>0</v>
      </c>
      <c r="AN65">
        <v>0</v>
      </c>
      <c r="AO65">
        <v>0</v>
      </c>
      <c r="AP65">
        <v>0.105408</v>
      </c>
      <c r="AQ65">
        <v>29.744122222222217</v>
      </c>
      <c r="AR65">
        <v>0.56220289855072447</v>
      </c>
      <c r="AS65">
        <v>1.8226434730895036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674.56059679568966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269.30744416187525</v>
      </c>
      <c r="L66">
        <v>3.32</v>
      </c>
      <c r="M66">
        <v>61.339999999999996</v>
      </c>
      <c r="N66">
        <v>50.165607983892144</v>
      </c>
      <c r="O66">
        <v>34.590000000000003</v>
      </c>
      <c r="P66">
        <v>19.79</v>
      </c>
      <c r="Q66">
        <v>2.5299999999999998</v>
      </c>
      <c r="R66">
        <v>9.85</v>
      </c>
      <c r="S66">
        <v>6.1499999999999995</v>
      </c>
      <c r="T66">
        <v>0</v>
      </c>
      <c r="U66">
        <v>60.46</v>
      </c>
      <c r="V66">
        <v>4.5341219290263881</v>
      </c>
      <c r="W66">
        <v>7.700000000000002</v>
      </c>
      <c r="X66">
        <v>34.623648435030042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5.9130375253549694</v>
      </c>
      <c r="AG66">
        <v>29.259972000000001</v>
      </c>
      <c r="AH66">
        <v>0</v>
      </c>
      <c r="AI66">
        <v>0</v>
      </c>
      <c r="AJ66">
        <v>0</v>
      </c>
      <c r="AK66">
        <v>22.783560283687947</v>
      </c>
      <c r="AL66">
        <v>20.008827882960411</v>
      </c>
      <c r="AM66">
        <v>0</v>
      </c>
      <c r="AN66">
        <v>0</v>
      </c>
      <c r="AO66">
        <v>0</v>
      </c>
      <c r="AP66">
        <v>0.105408</v>
      </c>
      <c r="AQ66">
        <v>29.744122222222217</v>
      </c>
      <c r="AR66">
        <v>0.56220289855072447</v>
      </c>
      <c r="AS66">
        <v>1.8226434730895036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674.56059679568966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269.30744416187525</v>
      </c>
      <c r="L67">
        <v>3.32</v>
      </c>
      <c r="M67">
        <v>61.339999999999996</v>
      </c>
      <c r="N67">
        <v>50.165607983892144</v>
      </c>
      <c r="O67">
        <v>34.590000000000003</v>
      </c>
      <c r="P67">
        <v>19.79</v>
      </c>
      <c r="Q67">
        <v>2.5299999999999998</v>
      </c>
      <c r="R67">
        <v>9.85</v>
      </c>
      <c r="S67">
        <v>6.1499999999999995</v>
      </c>
      <c r="T67">
        <v>0</v>
      </c>
      <c r="U67">
        <v>60.46</v>
      </c>
      <c r="V67">
        <v>4.5341219290263881</v>
      </c>
      <c r="W67">
        <v>7.6932835183603752</v>
      </c>
      <c r="X67">
        <v>34.623648435030042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5.9130375253549694</v>
      </c>
      <c r="AG67">
        <v>29.259972000000001</v>
      </c>
      <c r="AH67">
        <v>0</v>
      </c>
      <c r="AI67">
        <v>0</v>
      </c>
      <c r="AJ67">
        <v>0</v>
      </c>
      <c r="AK67">
        <v>22.783560283687947</v>
      </c>
      <c r="AL67">
        <v>20.008827882960411</v>
      </c>
      <c r="AM67">
        <v>0</v>
      </c>
      <c r="AN67">
        <v>0</v>
      </c>
      <c r="AO67">
        <v>0</v>
      </c>
      <c r="AP67">
        <v>0.105408</v>
      </c>
      <c r="AQ67">
        <v>29.744122222222217</v>
      </c>
      <c r="AR67">
        <v>0.56220289855072447</v>
      </c>
      <c r="AS67">
        <v>1.8226434730895036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674.55388031405005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269.30744416187525</v>
      </c>
      <c r="L68">
        <v>3.32</v>
      </c>
      <c r="M68">
        <v>61.339999999999996</v>
      </c>
      <c r="N68">
        <v>50.165607983892144</v>
      </c>
      <c r="O68">
        <v>34.590000000000003</v>
      </c>
      <c r="P68">
        <v>19.79</v>
      </c>
      <c r="Q68">
        <v>2.5299999999999998</v>
      </c>
      <c r="R68">
        <v>9.85</v>
      </c>
      <c r="S68">
        <v>6.1499999999999995</v>
      </c>
      <c r="T68">
        <v>0</v>
      </c>
      <c r="U68">
        <v>60.46</v>
      </c>
      <c r="V68">
        <v>4.5341219290263881</v>
      </c>
      <c r="W68">
        <v>7.6932835183603752</v>
      </c>
      <c r="X68">
        <v>34.623648435030042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5.9130375253549694</v>
      </c>
      <c r="AG68">
        <v>29.259972000000001</v>
      </c>
      <c r="AH68">
        <v>0</v>
      </c>
      <c r="AI68">
        <v>0</v>
      </c>
      <c r="AJ68">
        <v>0</v>
      </c>
      <c r="AK68">
        <v>22.783560283687947</v>
      </c>
      <c r="AL68">
        <v>3.3348046471600679</v>
      </c>
      <c r="AM68">
        <v>0</v>
      </c>
      <c r="AN68">
        <v>0</v>
      </c>
      <c r="AO68">
        <v>0</v>
      </c>
      <c r="AP68">
        <v>0.105408</v>
      </c>
      <c r="AQ68">
        <v>29.744122222222217</v>
      </c>
      <c r="AR68">
        <v>0.56220289855072447</v>
      </c>
      <c r="AS68">
        <v>1.8226434730895036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657.87985707824964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269.30744416187525</v>
      </c>
      <c r="L69">
        <v>3.32</v>
      </c>
      <c r="M69">
        <v>61.339999999999996</v>
      </c>
      <c r="N69">
        <v>50.165607983892144</v>
      </c>
      <c r="O69">
        <v>38.67</v>
      </c>
      <c r="P69">
        <v>19.79</v>
      </c>
      <c r="Q69">
        <v>2.5299999999999998</v>
      </c>
      <c r="R69">
        <v>9.85</v>
      </c>
      <c r="S69">
        <v>6.1499999999999995</v>
      </c>
      <c r="T69">
        <v>0</v>
      </c>
      <c r="U69">
        <v>60.46</v>
      </c>
      <c r="V69">
        <v>4.5341219290263881</v>
      </c>
      <c r="W69">
        <v>14.23</v>
      </c>
      <c r="X69">
        <v>59.58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6.9615215745647241</v>
      </c>
      <c r="AF69">
        <v>5.9130375253549694</v>
      </c>
      <c r="AG69">
        <v>29.259972000000001</v>
      </c>
      <c r="AH69">
        <v>8.8015172122492054</v>
      </c>
      <c r="AI69">
        <v>0</v>
      </c>
      <c r="AJ69">
        <v>0</v>
      </c>
      <c r="AK69">
        <v>22.783560283687947</v>
      </c>
      <c r="AL69">
        <v>1.0071557659208261</v>
      </c>
      <c r="AM69">
        <v>0</v>
      </c>
      <c r="AN69">
        <v>0</v>
      </c>
      <c r="AO69">
        <v>0</v>
      </c>
      <c r="AP69">
        <v>0.105408</v>
      </c>
      <c r="AQ69">
        <v>29.744122222222217</v>
      </c>
      <c r="AR69">
        <v>0.56220289855072447</v>
      </c>
      <c r="AS69">
        <v>1.8226434730895036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706.888315030434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269.30744416187525</v>
      </c>
      <c r="L70">
        <v>3.32</v>
      </c>
      <c r="M70">
        <v>61.339999999999996</v>
      </c>
      <c r="N70">
        <v>50.165607983892144</v>
      </c>
      <c r="O70">
        <v>43.93</v>
      </c>
      <c r="P70">
        <v>19.79</v>
      </c>
      <c r="Q70">
        <v>2.5299999999999998</v>
      </c>
      <c r="R70">
        <v>9.85</v>
      </c>
      <c r="S70">
        <v>6.1499999999999995</v>
      </c>
      <c r="T70">
        <v>0</v>
      </c>
      <c r="U70">
        <v>60.46</v>
      </c>
      <c r="V70">
        <v>4.5341219290263881</v>
      </c>
      <c r="W70">
        <v>14.23</v>
      </c>
      <c r="X70">
        <v>62.615608387684972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6.9615215745647241</v>
      </c>
      <c r="AF70">
        <v>5.9130375253549694</v>
      </c>
      <c r="AG70">
        <v>29.259972000000001</v>
      </c>
      <c r="AH70">
        <v>17.603034424498411</v>
      </c>
      <c r="AI70">
        <v>0</v>
      </c>
      <c r="AJ70">
        <v>0</v>
      </c>
      <c r="AK70">
        <v>22.783560283687947</v>
      </c>
      <c r="AL70">
        <v>1.0071557659208261</v>
      </c>
      <c r="AM70">
        <v>0</v>
      </c>
      <c r="AN70">
        <v>0</v>
      </c>
      <c r="AO70">
        <v>0</v>
      </c>
      <c r="AP70">
        <v>0.105408</v>
      </c>
      <c r="AQ70">
        <v>29.744122222222217</v>
      </c>
      <c r="AR70">
        <v>0.56220289855072447</v>
      </c>
      <c r="AS70">
        <v>1.8226434730895036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723.9854406303682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298.16763299370234</v>
      </c>
      <c r="L71">
        <v>6.03</v>
      </c>
      <c r="M71">
        <v>61.339999999999996</v>
      </c>
      <c r="N71">
        <v>50.165607983892144</v>
      </c>
      <c r="O71">
        <v>50.376793903425948</v>
      </c>
      <c r="P71">
        <v>19.79</v>
      </c>
      <c r="Q71">
        <v>4.3499999999999996</v>
      </c>
      <c r="R71">
        <v>17.905051119093674</v>
      </c>
      <c r="S71">
        <v>11.15</v>
      </c>
      <c r="T71">
        <v>0</v>
      </c>
      <c r="U71">
        <v>60.46</v>
      </c>
      <c r="V71">
        <v>7.9155530600786079</v>
      </c>
      <c r="W71">
        <v>14.23</v>
      </c>
      <c r="X71">
        <v>62.64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3.3468009084027255</v>
      </c>
      <c r="AE71">
        <v>13.923043149129448</v>
      </c>
      <c r="AF71">
        <v>11.833007099391482</v>
      </c>
      <c r="AG71">
        <v>29.259972000000001</v>
      </c>
      <c r="AH71">
        <v>26.40455163674762</v>
      </c>
      <c r="AI71">
        <v>0</v>
      </c>
      <c r="AJ71">
        <v>0</v>
      </c>
      <c r="AK71">
        <v>22.783560283687947</v>
      </c>
      <c r="AL71">
        <v>1.0071557659208261</v>
      </c>
      <c r="AM71">
        <v>0</v>
      </c>
      <c r="AN71">
        <v>0</v>
      </c>
      <c r="AO71">
        <v>0</v>
      </c>
      <c r="AP71">
        <v>0.105408</v>
      </c>
      <c r="AQ71">
        <v>39.649587301587303</v>
      </c>
      <c r="AR71">
        <v>0.56220289855072447</v>
      </c>
      <c r="AS71">
        <v>1.8226434730895036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815.21857157670047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355.86793763383298</v>
      </c>
      <c r="L72">
        <v>6.0300000000000011</v>
      </c>
      <c r="M72">
        <v>61.339999999999996</v>
      </c>
      <c r="N72">
        <v>50.165607983892144</v>
      </c>
      <c r="O72">
        <v>53.38</v>
      </c>
      <c r="P72">
        <v>19.79</v>
      </c>
      <c r="Q72">
        <v>3.82</v>
      </c>
      <c r="R72">
        <v>17.535609511889863</v>
      </c>
      <c r="S72">
        <v>10.96</v>
      </c>
      <c r="T72">
        <v>0</v>
      </c>
      <c r="U72">
        <v>60.46</v>
      </c>
      <c r="V72">
        <v>7.9155530600786079</v>
      </c>
      <c r="W72">
        <v>14.23</v>
      </c>
      <c r="X72">
        <v>62.64</v>
      </c>
      <c r="Y72">
        <v>0</v>
      </c>
      <c r="Z72">
        <v>0.93106545454545442</v>
      </c>
      <c r="AA72">
        <v>5.5915316455696225</v>
      </c>
      <c r="AB72">
        <v>1.5809752438109523</v>
      </c>
      <c r="AC72">
        <v>0.53584576723731736</v>
      </c>
      <c r="AD72">
        <v>6.8034049962149901</v>
      </c>
      <c r="AE72">
        <v>20.880172596517792</v>
      </c>
      <c r="AF72">
        <v>17.746044624746457</v>
      </c>
      <c r="AG72">
        <v>29.259972000000001</v>
      </c>
      <c r="AH72">
        <v>35.201676874340016</v>
      </c>
      <c r="AI72">
        <v>0</v>
      </c>
      <c r="AJ72">
        <v>0</v>
      </c>
      <c r="AK72">
        <v>22.783560283687947</v>
      </c>
      <c r="AL72">
        <v>1.0071557659208261</v>
      </c>
      <c r="AM72">
        <v>0</v>
      </c>
      <c r="AN72">
        <v>0</v>
      </c>
      <c r="AO72">
        <v>0</v>
      </c>
      <c r="AP72">
        <v>0.105408</v>
      </c>
      <c r="AQ72">
        <v>39.649587301587303</v>
      </c>
      <c r="AR72">
        <v>0.56220289855072447</v>
      </c>
      <c r="AS72">
        <v>1.8226434730895036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908.59595511551265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413.57</v>
      </c>
      <c r="L73">
        <v>4.9801441222434457</v>
      </c>
      <c r="M73">
        <v>61.339999999999996</v>
      </c>
      <c r="N73">
        <v>50.165607983892144</v>
      </c>
      <c r="O73">
        <v>53.379999999999995</v>
      </c>
      <c r="P73">
        <v>19.79</v>
      </c>
      <c r="Q73">
        <v>4.3500000000000005</v>
      </c>
      <c r="R73">
        <v>17.905608141245711</v>
      </c>
      <c r="S73">
        <v>11.15</v>
      </c>
      <c r="T73">
        <v>0</v>
      </c>
      <c r="U73">
        <v>60.46</v>
      </c>
      <c r="V73">
        <v>7.9155530600786079</v>
      </c>
      <c r="W73">
        <v>14.23</v>
      </c>
      <c r="X73">
        <v>62.64</v>
      </c>
      <c r="Y73">
        <v>0</v>
      </c>
      <c r="Z73">
        <v>5.5073399999999983</v>
      </c>
      <c r="AA73">
        <v>10.177202531645571</v>
      </c>
      <c r="AB73">
        <v>16.688072018004497</v>
      </c>
      <c r="AC73">
        <v>8.1870205748390124</v>
      </c>
      <c r="AD73">
        <v>11.577647236941711</v>
      </c>
      <c r="AE73">
        <v>20.880172596517792</v>
      </c>
      <c r="AF73">
        <v>26.036774847870188</v>
      </c>
      <c r="AG73">
        <v>29.259972000000001</v>
      </c>
      <c r="AH73">
        <v>49.400930939809925</v>
      </c>
      <c r="AI73">
        <v>0</v>
      </c>
      <c r="AJ73">
        <v>0</v>
      </c>
      <c r="AK73">
        <v>22.783560283687947</v>
      </c>
      <c r="AL73">
        <v>1.0071557659208261</v>
      </c>
      <c r="AM73">
        <v>3.3376144036008997</v>
      </c>
      <c r="AN73">
        <v>0</v>
      </c>
      <c r="AO73">
        <v>0</v>
      </c>
      <c r="AP73">
        <v>0</v>
      </c>
      <c r="AQ73">
        <v>39.649587301587303</v>
      </c>
      <c r="AR73">
        <v>0.56220289855072447</v>
      </c>
      <c r="AS73">
        <v>1.8226434730895036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1028.754810179526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467.14</v>
      </c>
      <c r="L74">
        <v>5.48</v>
      </c>
      <c r="M74">
        <v>61.339999999999996</v>
      </c>
      <c r="N74">
        <v>50.165607983892144</v>
      </c>
      <c r="O74">
        <v>57.99</v>
      </c>
      <c r="P74">
        <v>19.79</v>
      </c>
      <c r="Q74">
        <v>4.3500000000000005</v>
      </c>
      <c r="R74">
        <v>17.905608141245711</v>
      </c>
      <c r="S74">
        <v>11.15</v>
      </c>
      <c r="T74">
        <v>0</v>
      </c>
      <c r="U74">
        <v>60.46</v>
      </c>
      <c r="V74">
        <v>7.9155530600786079</v>
      </c>
      <c r="W74">
        <v>14.23</v>
      </c>
      <c r="X74">
        <v>62.64</v>
      </c>
      <c r="Y74">
        <v>0</v>
      </c>
      <c r="Z74">
        <v>5.5073399999999983</v>
      </c>
      <c r="AA74">
        <v>10.177202531645571</v>
      </c>
      <c r="AB74">
        <v>16.688072018004497</v>
      </c>
      <c r="AC74">
        <v>8.1870205748390124</v>
      </c>
      <c r="AD74">
        <v>11.577647236941711</v>
      </c>
      <c r="AE74">
        <v>20.880172596517792</v>
      </c>
      <c r="AF74">
        <v>26.036774847870188</v>
      </c>
      <c r="AG74">
        <v>29.259972000000001</v>
      </c>
      <c r="AH74">
        <v>49.400930939809925</v>
      </c>
      <c r="AI74">
        <v>0</v>
      </c>
      <c r="AJ74">
        <v>0</v>
      </c>
      <c r="AK74">
        <v>22.783560283687947</v>
      </c>
      <c r="AL74">
        <v>1.0071557659208261</v>
      </c>
      <c r="AM74">
        <v>3.3376144036008997</v>
      </c>
      <c r="AN74">
        <v>0</v>
      </c>
      <c r="AO74">
        <v>0</v>
      </c>
      <c r="AP74">
        <v>0</v>
      </c>
      <c r="AQ74">
        <v>39.649587301587303</v>
      </c>
      <c r="AR74">
        <v>0.56220289855072447</v>
      </c>
      <c r="AS74">
        <v>1.8226434730895036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1087.4346660572824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490.15</v>
      </c>
      <c r="L75">
        <v>6.0300000000000011</v>
      </c>
      <c r="M75">
        <v>61.339999999999996</v>
      </c>
      <c r="N75">
        <v>50.165607983892144</v>
      </c>
      <c r="O75">
        <v>60.139999999999993</v>
      </c>
      <c r="P75">
        <v>21.621975872783775</v>
      </c>
      <c r="Q75">
        <v>4.3500000000000005</v>
      </c>
      <c r="R75">
        <v>17.905608141245711</v>
      </c>
      <c r="S75">
        <v>11.15</v>
      </c>
      <c r="T75">
        <v>0</v>
      </c>
      <c r="U75">
        <v>60.46</v>
      </c>
      <c r="V75">
        <v>7.9155530600786079</v>
      </c>
      <c r="W75">
        <v>14.23</v>
      </c>
      <c r="X75">
        <v>62.64</v>
      </c>
      <c r="Y75">
        <v>0</v>
      </c>
      <c r="Z75">
        <v>5.5073399999999983</v>
      </c>
      <c r="AA75">
        <v>10.177202531645571</v>
      </c>
      <c r="AB75">
        <v>16.688072018004497</v>
      </c>
      <c r="AC75">
        <v>8.1870205748390124</v>
      </c>
      <c r="AD75">
        <v>11.577647236941711</v>
      </c>
      <c r="AE75">
        <v>20.880172596517792</v>
      </c>
      <c r="AF75">
        <v>26.036774847870188</v>
      </c>
      <c r="AG75">
        <v>29.259972000000001</v>
      </c>
      <c r="AH75">
        <v>49.400930939809925</v>
      </c>
      <c r="AI75">
        <v>0</v>
      </c>
      <c r="AJ75">
        <v>0</v>
      </c>
      <c r="AK75">
        <v>22.783560283687947</v>
      </c>
      <c r="AL75">
        <v>1.0071557659208261</v>
      </c>
      <c r="AM75">
        <v>3.3376144036008997</v>
      </c>
      <c r="AN75">
        <v>0</v>
      </c>
      <c r="AO75">
        <v>0</v>
      </c>
      <c r="AP75">
        <v>0</v>
      </c>
      <c r="AQ75">
        <v>39.649587301587303</v>
      </c>
      <c r="AR75">
        <v>0.56220289855072447</v>
      </c>
      <c r="AS75">
        <v>1.8226434730895036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1114.9766419300663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490.15</v>
      </c>
      <c r="L76">
        <v>6.0300000000000011</v>
      </c>
      <c r="M76">
        <v>61.339999999999996</v>
      </c>
      <c r="N76">
        <v>50.165607983892144</v>
      </c>
      <c r="O76">
        <v>60.139999999999993</v>
      </c>
      <c r="P76">
        <v>22.97</v>
      </c>
      <c r="Q76">
        <v>4.3500000000000005</v>
      </c>
      <c r="R76">
        <v>17.905608141245711</v>
      </c>
      <c r="S76">
        <v>11.15</v>
      </c>
      <c r="T76">
        <v>0</v>
      </c>
      <c r="U76">
        <v>60.46</v>
      </c>
      <c r="V76">
        <v>7.9155530600786079</v>
      </c>
      <c r="W76">
        <v>14.23</v>
      </c>
      <c r="X76">
        <v>62.64</v>
      </c>
      <c r="Y76">
        <v>0</v>
      </c>
      <c r="Z76">
        <v>5.5073399999999983</v>
      </c>
      <c r="AA76">
        <v>5.5915316455696225</v>
      </c>
      <c r="AB76">
        <v>16.688072018004497</v>
      </c>
      <c r="AC76">
        <v>8.1870205748390124</v>
      </c>
      <c r="AD76">
        <v>11.577647236941711</v>
      </c>
      <c r="AE76">
        <v>20.880172596517792</v>
      </c>
      <c r="AF76">
        <v>26.036774847870188</v>
      </c>
      <c r="AG76">
        <v>29.259972000000001</v>
      </c>
      <c r="AH76">
        <v>49.400930939809925</v>
      </c>
      <c r="AI76">
        <v>0</v>
      </c>
      <c r="AJ76">
        <v>0</v>
      </c>
      <c r="AK76">
        <v>22.783560283687947</v>
      </c>
      <c r="AL76">
        <v>1.0071557659208261</v>
      </c>
      <c r="AM76">
        <v>3.3376144036008997</v>
      </c>
      <c r="AN76">
        <v>0</v>
      </c>
      <c r="AO76">
        <v>0</v>
      </c>
      <c r="AP76">
        <v>0</v>
      </c>
      <c r="AQ76">
        <v>39.649587301587303</v>
      </c>
      <c r="AR76">
        <v>0.56220289855072447</v>
      </c>
      <c r="AS76">
        <v>1.8226434730895036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1111.7389951712066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490.15</v>
      </c>
      <c r="L77">
        <v>6.0300000000000011</v>
      </c>
      <c r="M77">
        <v>61.339999999999996</v>
      </c>
      <c r="N77">
        <v>50.165607983892144</v>
      </c>
      <c r="O77">
        <v>60.139999999999993</v>
      </c>
      <c r="P77">
        <v>23.34</v>
      </c>
      <c r="Q77">
        <v>4.3500000000000005</v>
      </c>
      <c r="R77">
        <v>17.905608141245711</v>
      </c>
      <c r="S77">
        <v>11.15</v>
      </c>
      <c r="T77">
        <v>0</v>
      </c>
      <c r="U77">
        <v>60.46</v>
      </c>
      <c r="V77">
        <v>7.9155530600786079</v>
      </c>
      <c r="W77">
        <v>14.23</v>
      </c>
      <c r="X77">
        <v>62.64</v>
      </c>
      <c r="Y77">
        <v>0</v>
      </c>
      <c r="Z77">
        <v>5.5073399999999983</v>
      </c>
      <c r="AA77">
        <v>0</v>
      </c>
      <c r="AB77">
        <v>16.688072018004497</v>
      </c>
      <c r="AC77">
        <v>8.1870205748390124</v>
      </c>
      <c r="AD77">
        <v>6.693601816805451</v>
      </c>
      <c r="AE77">
        <v>20.880172596517792</v>
      </c>
      <c r="AF77">
        <v>26.036774847870188</v>
      </c>
      <c r="AG77">
        <v>29.259972000000001</v>
      </c>
      <c r="AH77">
        <v>49.400930939809925</v>
      </c>
      <c r="AI77">
        <v>0</v>
      </c>
      <c r="AJ77">
        <v>0</v>
      </c>
      <c r="AK77">
        <v>22.783560283687947</v>
      </c>
      <c r="AL77">
        <v>1.0071557659208261</v>
      </c>
      <c r="AM77">
        <v>3.3376144036008997</v>
      </c>
      <c r="AN77">
        <v>0</v>
      </c>
      <c r="AO77">
        <v>0</v>
      </c>
      <c r="AP77">
        <v>0</v>
      </c>
      <c r="AQ77">
        <v>39.649587301587303</v>
      </c>
      <c r="AR77">
        <v>0.56220289855072447</v>
      </c>
      <c r="AS77">
        <v>1.8226434730895036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1101.6334181055004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490.15</v>
      </c>
      <c r="L78">
        <v>6.0300000000000011</v>
      </c>
      <c r="M78">
        <v>61.339999999999996</v>
      </c>
      <c r="N78">
        <v>50.165607983892144</v>
      </c>
      <c r="O78">
        <v>60.139999999999993</v>
      </c>
      <c r="P78">
        <v>23.700000000000003</v>
      </c>
      <c r="Q78">
        <v>4.3500000000000005</v>
      </c>
      <c r="R78">
        <v>17.905608141245711</v>
      </c>
      <c r="S78">
        <v>11.15</v>
      </c>
      <c r="T78">
        <v>0</v>
      </c>
      <c r="U78">
        <v>60.46</v>
      </c>
      <c r="V78">
        <v>7.9155530600786079</v>
      </c>
      <c r="W78">
        <v>14.23</v>
      </c>
      <c r="X78">
        <v>62.64</v>
      </c>
      <c r="Y78">
        <v>0</v>
      </c>
      <c r="Z78">
        <v>5.5073399999999983</v>
      </c>
      <c r="AA78">
        <v>0</v>
      </c>
      <c r="AB78">
        <v>16.688072018004497</v>
      </c>
      <c r="AC78">
        <v>8.1870205748390124</v>
      </c>
      <c r="AD78">
        <v>3.3468009084027255</v>
      </c>
      <c r="AE78">
        <v>20.880172596517792</v>
      </c>
      <c r="AF78">
        <v>26.036774847870188</v>
      </c>
      <c r="AG78">
        <v>29.259972000000001</v>
      </c>
      <c r="AH78">
        <v>49.400930939809925</v>
      </c>
      <c r="AI78">
        <v>0</v>
      </c>
      <c r="AJ78">
        <v>0</v>
      </c>
      <c r="AK78">
        <v>22.783560283687947</v>
      </c>
      <c r="AL78">
        <v>1.0071557659208261</v>
      </c>
      <c r="AM78">
        <v>3.3376144036008997</v>
      </c>
      <c r="AN78">
        <v>0</v>
      </c>
      <c r="AO78">
        <v>0</v>
      </c>
      <c r="AP78">
        <v>0</v>
      </c>
      <c r="AQ78">
        <v>39.649587301587303</v>
      </c>
      <c r="AR78">
        <v>0.56220289855072447</v>
      </c>
      <c r="AS78">
        <v>1.8226434730895036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1098.6466171970978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490.15</v>
      </c>
      <c r="L79">
        <v>6.0300000000000011</v>
      </c>
      <c r="M79">
        <v>61.339999999999996</v>
      </c>
      <c r="N79">
        <v>50.165607983892144</v>
      </c>
      <c r="O79">
        <v>60.139999999999993</v>
      </c>
      <c r="P79">
        <v>23.1</v>
      </c>
      <c r="Q79">
        <v>4.3500000000000005</v>
      </c>
      <c r="R79">
        <v>17.905608141245711</v>
      </c>
      <c r="S79">
        <v>11.15</v>
      </c>
      <c r="T79">
        <v>0</v>
      </c>
      <c r="U79">
        <v>60.46</v>
      </c>
      <c r="V79">
        <v>7.9155530600786079</v>
      </c>
      <c r="W79">
        <v>14.23</v>
      </c>
      <c r="X79">
        <v>62.64</v>
      </c>
      <c r="Y79">
        <v>0</v>
      </c>
      <c r="Z79">
        <v>0.93106545454545442</v>
      </c>
      <c r="AA79">
        <v>0</v>
      </c>
      <c r="AB79">
        <v>1.1242490622655661</v>
      </c>
      <c r="AC79">
        <v>0.53584576723731736</v>
      </c>
      <c r="AD79">
        <v>0</v>
      </c>
      <c r="AE79">
        <v>13.923043149129448</v>
      </c>
      <c r="AF79">
        <v>26.036774847870188</v>
      </c>
      <c r="AG79">
        <v>29.259972000000001</v>
      </c>
      <c r="AH79">
        <v>39.523379936642023</v>
      </c>
      <c r="AI79">
        <v>1.6118593872741551</v>
      </c>
      <c r="AJ79">
        <v>0</v>
      </c>
      <c r="AK79">
        <v>22.783560283687947</v>
      </c>
      <c r="AL79">
        <v>1.0071557659208261</v>
      </c>
      <c r="AM79">
        <v>0</v>
      </c>
      <c r="AN79">
        <v>0</v>
      </c>
      <c r="AO79">
        <v>0</v>
      </c>
      <c r="AP79">
        <v>0</v>
      </c>
      <c r="AQ79">
        <v>29.02322063492063</v>
      </c>
      <c r="AR79">
        <v>3.7289864130434767</v>
      </c>
      <c r="AS79">
        <v>1.8226434730895036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1040.8885253608432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490.15</v>
      </c>
      <c r="L80">
        <v>6.0300000000000011</v>
      </c>
      <c r="M80">
        <v>61.339999999999996</v>
      </c>
      <c r="N80">
        <v>50.165607983892144</v>
      </c>
      <c r="O80">
        <v>60.139999999999993</v>
      </c>
      <c r="P80">
        <v>23.43</v>
      </c>
      <c r="Q80">
        <v>4.3500000000000005</v>
      </c>
      <c r="R80">
        <v>17.905608141245711</v>
      </c>
      <c r="S80">
        <v>11.15</v>
      </c>
      <c r="T80">
        <v>0</v>
      </c>
      <c r="U80">
        <v>60.46</v>
      </c>
      <c r="V80">
        <v>7.9155530600786079</v>
      </c>
      <c r="W80">
        <v>14.23</v>
      </c>
      <c r="X80">
        <v>62.64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6.9615215745647241</v>
      </c>
      <c r="AF80">
        <v>26.036774847870188</v>
      </c>
      <c r="AG80">
        <v>29.259972000000001</v>
      </c>
      <c r="AH80">
        <v>28.806961774023229</v>
      </c>
      <c r="AI80">
        <v>6.9876520031421823</v>
      </c>
      <c r="AJ80">
        <v>0</v>
      </c>
      <c r="AK80">
        <v>22.783560283687947</v>
      </c>
      <c r="AL80">
        <v>1.0071557659208261</v>
      </c>
      <c r="AM80">
        <v>0</v>
      </c>
      <c r="AN80">
        <v>0</v>
      </c>
      <c r="AO80">
        <v>0</v>
      </c>
      <c r="AP80">
        <v>0</v>
      </c>
      <c r="AQ80">
        <v>28.600384126984128</v>
      </c>
      <c r="AR80">
        <v>11.191351449275357</v>
      </c>
      <c r="AS80">
        <v>4.5456289027653884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1036.0877319134506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480.9</v>
      </c>
      <c r="L81">
        <v>6.0300000000000011</v>
      </c>
      <c r="M81">
        <v>61.339999999999996</v>
      </c>
      <c r="N81">
        <v>50.165607983892144</v>
      </c>
      <c r="O81">
        <v>60.139999999999993</v>
      </c>
      <c r="P81">
        <v>23.78</v>
      </c>
      <c r="Q81">
        <v>4.3500000000000005</v>
      </c>
      <c r="R81">
        <v>17.905608141245711</v>
      </c>
      <c r="S81">
        <v>11.15</v>
      </c>
      <c r="T81">
        <v>0</v>
      </c>
      <c r="U81">
        <v>60.46</v>
      </c>
      <c r="V81">
        <v>7.9155530600786079</v>
      </c>
      <c r="W81">
        <v>14.23</v>
      </c>
      <c r="X81">
        <v>62.64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6.9615215745647241</v>
      </c>
      <c r="AF81">
        <v>26.036774847870188</v>
      </c>
      <c r="AG81">
        <v>29.259972000000001</v>
      </c>
      <c r="AH81">
        <v>16.803695036958814</v>
      </c>
      <c r="AI81">
        <v>6.9876520031421823</v>
      </c>
      <c r="AJ81">
        <v>0</v>
      </c>
      <c r="AK81">
        <v>22.783560283687947</v>
      </c>
      <c r="AL81">
        <v>1.0071557659208261</v>
      </c>
      <c r="AM81">
        <v>0</v>
      </c>
      <c r="AN81">
        <v>0</v>
      </c>
      <c r="AO81">
        <v>0</v>
      </c>
      <c r="AP81">
        <v>0</v>
      </c>
      <c r="AQ81">
        <v>28.600384126984128</v>
      </c>
      <c r="AR81">
        <v>11.191351449275357</v>
      </c>
      <c r="AS81">
        <v>4.5456289027653884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1015.1844651763862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432.81</v>
      </c>
      <c r="L82">
        <v>6.0300000000000011</v>
      </c>
      <c r="M82">
        <v>61.339999999999996</v>
      </c>
      <c r="N82">
        <v>50.165607983892144</v>
      </c>
      <c r="O82">
        <v>60.139999999999993</v>
      </c>
      <c r="P82">
        <v>24.119999999999997</v>
      </c>
      <c r="Q82">
        <v>4.3500000000000005</v>
      </c>
      <c r="R82">
        <v>17.905608141245711</v>
      </c>
      <c r="S82">
        <v>11.15</v>
      </c>
      <c r="T82">
        <v>0</v>
      </c>
      <c r="U82">
        <v>60.46</v>
      </c>
      <c r="V82">
        <v>7.9155530600786079</v>
      </c>
      <c r="W82">
        <v>14.23</v>
      </c>
      <c r="X82">
        <v>62.64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6.9615215745647241</v>
      </c>
      <c r="AF82">
        <v>26.036774847870188</v>
      </c>
      <c r="AG82">
        <v>29.259972000000001</v>
      </c>
      <c r="AH82">
        <v>8.8015172122492054</v>
      </c>
      <c r="AI82">
        <v>6.9876520031421823</v>
      </c>
      <c r="AJ82">
        <v>0</v>
      </c>
      <c r="AK82">
        <v>22.783560283687947</v>
      </c>
      <c r="AL82">
        <v>1.0071557659208261</v>
      </c>
      <c r="AM82">
        <v>0</v>
      </c>
      <c r="AN82">
        <v>0</v>
      </c>
      <c r="AO82">
        <v>0</v>
      </c>
      <c r="AP82">
        <v>0</v>
      </c>
      <c r="AQ82">
        <v>28.600384126984128</v>
      </c>
      <c r="AR82">
        <v>11.191351449275357</v>
      </c>
      <c r="AS82">
        <v>4.5456289027653884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959.43228735167656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370.29999999999995</v>
      </c>
      <c r="L83">
        <v>6.0300000000000011</v>
      </c>
      <c r="M83">
        <v>61.339999999999996</v>
      </c>
      <c r="N83">
        <v>50.165607983892144</v>
      </c>
      <c r="O83">
        <v>56.39</v>
      </c>
      <c r="P83">
        <v>24.468102365257852</v>
      </c>
      <c r="Q83">
        <v>4.3500000000000005</v>
      </c>
      <c r="R83">
        <v>17.905608141245711</v>
      </c>
      <c r="S83">
        <v>11.15</v>
      </c>
      <c r="T83">
        <v>0</v>
      </c>
      <c r="U83">
        <v>60.46</v>
      </c>
      <c r="V83">
        <v>7.9155530600786079</v>
      </c>
      <c r="W83">
        <v>14.23</v>
      </c>
      <c r="X83">
        <v>62.64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6.9615215745647241</v>
      </c>
      <c r="AF83">
        <v>26.036774847870188</v>
      </c>
      <c r="AG83">
        <v>29.259972000000001</v>
      </c>
      <c r="AH83">
        <v>0</v>
      </c>
      <c r="AI83">
        <v>6.9876520031421823</v>
      </c>
      <c r="AJ83">
        <v>0</v>
      </c>
      <c r="AK83">
        <v>22.783560283687947</v>
      </c>
      <c r="AL83">
        <v>1.0071557659208261</v>
      </c>
      <c r="AM83">
        <v>0</v>
      </c>
      <c r="AN83">
        <v>0</v>
      </c>
      <c r="AO83">
        <v>0</v>
      </c>
      <c r="AP83">
        <v>0</v>
      </c>
      <c r="AQ83">
        <v>19.824793650793652</v>
      </c>
      <c r="AR83">
        <v>11.191351449275357</v>
      </c>
      <c r="AS83">
        <v>4.5456289027653884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875.94328202849465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307.77999999999997</v>
      </c>
      <c r="L84">
        <v>6.0300000000000011</v>
      </c>
      <c r="M84">
        <v>61.339999999999996</v>
      </c>
      <c r="N84">
        <v>50.165607983892144</v>
      </c>
      <c r="O84">
        <v>56.39</v>
      </c>
      <c r="P84">
        <v>24.81</v>
      </c>
      <c r="Q84">
        <v>4.3500000000000005</v>
      </c>
      <c r="R84">
        <v>17.905608141245711</v>
      </c>
      <c r="S84">
        <v>11.15</v>
      </c>
      <c r="T84">
        <v>0</v>
      </c>
      <c r="U84">
        <v>60.46</v>
      </c>
      <c r="V84">
        <v>7.9155530600786079</v>
      </c>
      <c r="W84">
        <v>14.23</v>
      </c>
      <c r="X84">
        <v>62.64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6.9615215745647241</v>
      </c>
      <c r="AF84">
        <v>26.036774847870188</v>
      </c>
      <c r="AG84">
        <v>29.259972000000001</v>
      </c>
      <c r="AH84">
        <v>0</v>
      </c>
      <c r="AI84">
        <v>6.9876520031421823</v>
      </c>
      <c r="AJ84">
        <v>0</v>
      </c>
      <c r="AK84">
        <v>22.783560283687947</v>
      </c>
      <c r="AL84">
        <v>1.0071557659208261</v>
      </c>
      <c r="AM84">
        <v>0</v>
      </c>
      <c r="AN84">
        <v>0</v>
      </c>
      <c r="AO84">
        <v>0</v>
      </c>
      <c r="AP84">
        <v>0</v>
      </c>
      <c r="AQ84">
        <v>19.824793650793652</v>
      </c>
      <c r="AR84">
        <v>11.191351449275357</v>
      </c>
      <c r="AS84">
        <v>4.5456289027653884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813.76517966323672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269.30744416187525</v>
      </c>
      <c r="L85">
        <v>6.03</v>
      </c>
      <c r="M85">
        <v>61.339999999999996</v>
      </c>
      <c r="N85">
        <v>50.165607983892144</v>
      </c>
      <c r="O85">
        <v>59.48</v>
      </c>
      <c r="P85">
        <v>25.158102134721283</v>
      </c>
      <c r="Q85">
        <v>4.3500000000000005</v>
      </c>
      <c r="R85">
        <v>17.905608141245711</v>
      </c>
      <c r="S85">
        <v>11.15</v>
      </c>
      <c r="T85">
        <v>0</v>
      </c>
      <c r="U85">
        <v>60.46</v>
      </c>
      <c r="V85">
        <v>7.9155530600786079</v>
      </c>
      <c r="W85">
        <v>14.23</v>
      </c>
      <c r="X85">
        <v>62.64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6.9615215745647241</v>
      </c>
      <c r="AF85">
        <v>13.150096348884382</v>
      </c>
      <c r="AG85">
        <v>29.259972000000001</v>
      </c>
      <c r="AH85">
        <v>0</v>
      </c>
      <c r="AI85">
        <v>6.9876520031421823</v>
      </c>
      <c r="AJ85">
        <v>0</v>
      </c>
      <c r="AK85">
        <v>22.783560283687947</v>
      </c>
      <c r="AL85">
        <v>1.0071557659208261</v>
      </c>
      <c r="AM85">
        <v>0</v>
      </c>
      <c r="AN85">
        <v>0</v>
      </c>
      <c r="AO85">
        <v>0</v>
      </c>
      <c r="AP85">
        <v>0</v>
      </c>
      <c r="AQ85">
        <v>19.824793650793652</v>
      </c>
      <c r="AR85">
        <v>5.5956757246376787</v>
      </c>
      <c r="AS85">
        <v>4.5456289027653884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760.24837173620972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269.30744416187525</v>
      </c>
      <c r="L86">
        <v>6.0300000000000011</v>
      </c>
      <c r="M86">
        <v>61.339999999999996</v>
      </c>
      <c r="N86">
        <v>50.165607983892144</v>
      </c>
      <c r="O86">
        <v>60.139999999999993</v>
      </c>
      <c r="P86">
        <v>25.188101017715795</v>
      </c>
      <c r="Q86">
        <v>4.3500000000000005</v>
      </c>
      <c r="R86">
        <v>17.905608141245711</v>
      </c>
      <c r="S86">
        <v>11.15</v>
      </c>
      <c r="T86">
        <v>0</v>
      </c>
      <c r="U86">
        <v>60.46</v>
      </c>
      <c r="V86">
        <v>7.9155530600786079</v>
      </c>
      <c r="W86">
        <v>14.23</v>
      </c>
      <c r="X86">
        <v>62.64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6.9615215745647241</v>
      </c>
      <c r="AF86">
        <v>5.9130375253549694</v>
      </c>
      <c r="AG86">
        <v>29.259972000000001</v>
      </c>
      <c r="AH86">
        <v>0</v>
      </c>
      <c r="AI86">
        <v>1.5064516889238018</v>
      </c>
      <c r="AJ86">
        <v>0</v>
      </c>
      <c r="AK86">
        <v>22.783560283687947</v>
      </c>
      <c r="AL86">
        <v>1.0071557659208261</v>
      </c>
      <c r="AM86">
        <v>0</v>
      </c>
      <c r="AN86">
        <v>0</v>
      </c>
      <c r="AO86">
        <v>0</v>
      </c>
      <c r="AP86">
        <v>0</v>
      </c>
      <c r="AQ86">
        <v>19.824793650793652</v>
      </c>
      <c r="AR86">
        <v>5.5956757246376787</v>
      </c>
      <c r="AS86">
        <v>1.8226434730895036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745.4971260517807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269.30744416187525</v>
      </c>
      <c r="L87">
        <v>6.0299999999999994</v>
      </c>
      <c r="M87">
        <v>61.339999999999996</v>
      </c>
      <c r="N87">
        <v>50.165607983892144</v>
      </c>
      <c r="O87">
        <v>60.139999999999993</v>
      </c>
      <c r="P87">
        <v>25.188101017715795</v>
      </c>
      <c r="Q87">
        <v>4.3499999999999996</v>
      </c>
      <c r="R87">
        <v>17.904904694167854</v>
      </c>
      <c r="S87">
        <v>11.149999999999999</v>
      </c>
      <c r="T87">
        <v>0</v>
      </c>
      <c r="U87">
        <v>60.46</v>
      </c>
      <c r="V87">
        <v>7.9155530600786079</v>
      </c>
      <c r="W87">
        <v>14.23</v>
      </c>
      <c r="X87">
        <v>62.64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6.9615215745647241</v>
      </c>
      <c r="AF87">
        <v>5.9130375253549694</v>
      </c>
      <c r="AG87">
        <v>29.259972000000001</v>
      </c>
      <c r="AH87">
        <v>0</v>
      </c>
      <c r="AI87">
        <v>0</v>
      </c>
      <c r="AJ87">
        <v>0</v>
      </c>
      <c r="AK87">
        <v>22.783560283687947</v>
      </c>
      <c r="AL87">
        <v>1.0071557659208261</v>
      </c>
      <c r="AM87">
        <v>0</v>
      </c>
      <c r="AN87">
        <v>0</v>
      </c>
      <c r="AO87">
        <v>0</v>
      </c>
      <c r="AP87">
        <v>0</v>
      </c>
      <c r="AQ87">
        <v>19.824793650793652</v>
      </c>
      <c r="AR87">
        <v>5.5956757246376787</v>
      </c>
      <c r="AS87">
        <v>1.8226434730895036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743.98997091577894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269.30744416187525</v>
      </c>
      <c r="L88">
        <v>6.03</v>
      </c>
      <c r="M88">
        <v>61.339999999999996</v>
      </c>
      <c r="N88">
        <v>50.165607983892144</v>
      </c>
      <c r="O88">
        <v>60.139999999999993</v>
      </c>
      <c r="P88">
        <v>25.188101017715795</v>
      </c>
      <c r="Q88">
        <v>4.3499999999999996</v>
      </c>
      <c r="R88">
        <v>17.904904694167854</v>
      </c>
      <c r="S88">
        <v>11.149999999999999</v>
      </c>
      <c r="T88">
        <v>0</v>
      </c>
      <c r="U88">
        <v>60.46</v>
      </c>
      <c r="V88">
        <v>7.9155530600786079</v>
      </c>
      <c r="W88">
        <v>14.23</v>
      </c>
      <c r="X88">
        <v>62.64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6.9615215745647241</v>
      </c>
      <c r="AF88">
        <v>5.9130375253549694</v>
      </c>
      <c r="AG88">
        <v>29.259972000000001</v>
      </c>
      <c r="AH88">
        <v>0</v>
      </c>
      <c r="AI88">
        <v>0</v>
      </c>
      <c r="AJ88">
        <v>0</v>
      </c>
      <c r="AK88">
        <v>22.783560283687947</v>
      </c>
      <c r="AL88">
        <v>1.0071557659208261</v>
      </c>
      <c r="AM88">
        <v>0</v>
      </c>
      <c r="AN88">
        <v>0</v>
      </c>
      <c r="AO88">
        <v>0</v>
      </c>
      <c r="AP88">
        <v>0</v>
      </c>
      <c r="AQ88">
        <v>19.824793650793652</v>
      </c>
      <c r="AR88">
        <v>5.5956757246376787</v>
      </c>
      <c r="AS88">
        <v>1.8226434730895036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743.98997091577894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269.30744416187525</v>
      </c>
      <c r="L89">
        <v>6.03</v>
      </c>
      <c r="M89">
        <v>61.339999999999996</v>
      </c>
      <c r="N89">
        <v>50.165607983892144</v>
      </c>
      <c r="O89">
        <v>60.139999999999993</v>
      </c>
      <c r="P89">
        <v>19.79</v>
      </c>
      <c r="Q89">
        <v>4.3499999999999996</v>
      </c>
      <c r="R89">
        <v>17.904904694167854</v>
      </c>
      <c r="S89">
        <v>11.149999999999999</v>
      </c>
      <c r="T89">
        <v>0</v>
      </c>
      <c r="U89">
        <v>60.46</v>
      </c>
      <c r="V89">
        <v>7.9155530600786079</v>
      </c>
      <c r="W89">
        <v>14.23</v>
      </c>
      <c r="X89">
        <v>62.64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6.9615215745647241</v>
      </c>
      <c r="AF89">
        <v>5.9130375253549694</v>
      </c>
      <c r="AG89">
        <v>29.259972000000001</v>
      </c>
      <c r="AH89">
        <v>0</v>
      </c>
      <c r="AI89">
        <v>0</v>
      </c>
      <c r="AJ89">
        <v>0</v>
      </c>
      <c r="AK89">
        <v>22.783560283687947</v>
      </c>
      <c r="AL89">
        <v>1.0071557659208261</v>
      </c>
      <c r="AM89">
        <v>0</v>
      </c>
      <c r="AN89">
        <v>0</v>
      </c>
      <c r="AO89">
        <v>0</v>
      </c>
      <c r="AP89">
        <v>0</v>
      </c>
      <c r="AQ89">
        <v>19.824793650793652</v>
      </c>
      <c r="AR89">
        <v>6.5268242753623156</v>
      </c>
      <c r="AS89">
        <v>1.8226434730895036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739.52301844878775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269.30744416187525</v>
      </c>
      <c r="L90">
        <v>6.03</v>
      </c>
      <c r="M90">
        <v>61.339999999999996</v>
      </c>
      <c r="N90">
        <v>50.165607983892144</v>
      </c>
      <c r="O90">
        <v>60.139999999999993</v>
      </c>
      <c r="P90">
        <v>19.79</v>
      </c>
      <c r="Q90">
        <v>4.3499999999999996</v>
      </c>
      <c r="R90">
        <v>17.904904694167854</v>
      </c>
      <c r="S90">
        <v>11.149999999999999</v>
      </c>
      <c r="T90">
        <v>0</v>
      </c>
      <c r="U90">
        <v>60.46</v>
      </c>
      <c r="V90">
        <v>7.9155530600786079</v>
      </c>
      <c r="W90">
        <v>14.23</v>
      </c>
      <c r="X90">
        <v>62.64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6.9615215745647241</v>
      </c>
      <c r="AF90">
        <v>5.9130375253549694</v>
      </c>
      <c r="AG90">
        <v>29.259972000000001</v>
      </c>
      <c r="AH90">
        <v>0</v>
      </c>
      <c r="AI90">
        <v>0</v>
      </c>
      <c r="AJ90">
        <v>0</v>
      </c>
      <c r="AK90">
        <v>22.783560283687947</v>
      </c>
      <c r="AL90">
        <v>1.0071557659208261</v>
      </c>
      <c r="AM90">
        <v>0</v>
      </c>
      <c r="AN90">
        <v>0</v>
      </c>
      <c r="AO90">
        <v>0</v>
      </c>
      <c r="AP90">
        <v>0</v>
      </c>
      <c r="AQ90">
        <v>19.824793650793652</v>
      </c>
      <c r="AR90">
        <v>6.5268242753623156</v>
      </c>
      <c r="AS90">
        <v>1.8226434730895036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739.52301844878775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269.30744416187525</v>
      </c>
      <c r="L91">
        <v>6.03</v>
      </c>
      <c r="M91">
        <v>61.339999999999996</v>
      </c>
      <c r="N91">
        <v>50.165607983892144</v>
      </c>
      <c r="O91">
        <v>60.139999999999993</v>
      </c>
      <c r="P91">
        <v>19.79</v>
      </c>
      <c r="Q91">
        <v>4.3437589670014347</v>
      </c>
      <c r="R91">
        <v>18.454139682539683</v>
      </c>
      <c r="S91">
        <v>11.14</v>
      </c>
      <c r="T91">
        <v>0</v>
      </c>
      <c r="U91">
        <v>60.46</v>
      </c>
      <c r="V91">
        <v>8.2399999999999984</v>
      </c>
      <c r="W91">
        <v>14.23</v>
      </c>
      <c r="X91">
        <v>62.64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6.9615215745647241</v>
      </c>
      <c r="AF91">
        <v>5.9130375253549694</v>
      </c>
      <c r="AG91">
        <v>29.259972000000001</v>
      </c>
      <c r="AH91">
        <v>0</v>
      </c>
      <c r="AI91">
        <v>0</v>
      </c>
      <c r="AJ91">
        <v>0</v>
      </c>
      <c r="AK91">
        <v>22.783560283687947</v>
      </c>
      <c r="AL91">
        <v>1.0071557659208261</v>
      </c>
      <c r="AM91">
        <v>0</v>
      </c>
      <c r="AN91">
        <v>0</v>
      </c>
      <c r="AO91">
        <v>0</v>
      </c>
      <c r="AP91">
        <v>0</v>
      </c>
      <c r="AQ91">
        <v>19.824793650793652</v>
      </c>
      <c r="AR91">
        <v>6.5268242753623156</v>
      </c>
      <c r="AS91">
        <v>1.8226434730895036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740.38045934408251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269.30744416187525</v>
      </c>
      <c r="L92">
        <v>6.03</v>
      </c>
      <c r="M92">
        <v>61.339999999999996</v>
      </c>
      <c r="N92">
        <v>50.165607983892144</v>
      </c>
      <c r="O92">
        <v>56.39</v>
      </c>
      <c r="P92">
        <v>19.79</v>
      </c>
      <c r="Q92">
        <v>4.3437589670014347</v>
      </c>
      <c r="R92">
        <v>17.91</v>
      </c>
      <c r="S92">
        <v>11.14</v>
      </c>
      <c r="T92">
        <v>0</v>
      </c>
      <c r="U92">
        <v>60.46</v>
      </c>
      <c r="V92">
        <v>7.9244115574348122</v>
      </c>
      <c r="W92">
        <v>14.23</v>
      </c>
      <c r="X92">
        <v>62.64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6.9615215745647241</v>
      </c>
      <c r="AF92">
        <v>5.9130375253549694</v>
      </c>
      <c r="AG92">
        <v>29.259972000000001</v>
      </c>
      <c r="AH92">
        <v>0</v>
      </c>
      <c r="AI92">
        <v>0</v>
      </c>
      <c r="AJ92">
        <v>0</v>
      </c>
      <c r="AK92">
        <v>22.783560283687947</v>
      </c>
      <c r="AL92">
        <v>6.6696092943201357</v>
      </c>
      <c r="AM92">
        <v>0</v>
      </c>
      <c r="AN92">
        <v>0</v>
      </c>
      <c r="AO92">
        <v>0</v>
      </c>
      <c r="AP92">
        <v>0</v>
      </c>
      <c r="AQ92">
        <v>9.9123968253968258</v>
      </c>
      <c r="AR92">
        <v>6.5268242753623156</v>
      </c>
      <c r="AS92">
        <v>1.8226434730895036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731.52078792198006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269.30744416187525</v>
      </c>
      <c r="L93">
        <v>6.03</v>
      </c>
      <c r="M93">
        <v>61.339999999999996</v>
      </c>
      <c r="N93">
        <v>50.165607983892144</v>
      </c>
      <c r="O93">
        <v>48.86999999999999</v>
      </c>
      <c r="P93">
        <v>19.79</v>
      </c>
      <c r="Q93">
        <v>4.3437589670014347</v>
      </c>
      <c r="R93">
        <v>17.91</v>
      </c>
      <c r="S93">
        <v>11.14</v>
      </c>
      <c r="T93">
        <v>0</v>
      </c>
      <c r="U93">
        <v>60.46</v>
      </c>
      <c r="V93">
        <v>7.9244115574348122</v>
      </c>
      <c r="W93">
        <v>14.23</v>
      </c>
      <c r="X93">
        <v>62.64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6.9615215745647241</v>
      </c>
      <c r="AF93">
        <v>5.9130375253549694</v>
      </c>
      <c r="AG93">
        <v>29.259972000000001</v>
      </c>
      <c r="AH93">
        <v>0</v>
      </c>
      <c r="AI93">
        <v>0</v>
      </c>
      <c r="AJ93">
        <v>0</v>
      </c>
      <c r="AK93">
        <v>22.783560283687947</v>
      </c>
      <c r="AL93">
        <v>20.008827882960411</v>
      </c>
      <c r="AM93">
        <v>0</v>
      </c>
      <c r="AN93">
        <v>0</v>
      </c>
      <c r="AO93">
        <v>0</v>
      </c>
      <c r="AP93">
        <v>0</v>
      </c>
      <c r="AQ93">
        <v>9.9123968253968258</v>
      </c>
      <c r="AR93">
        <v>1.3967228260869562</v>
      </c>
      <c r="AS93">
        <v>1.8226434730895036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732.20990506134501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269.30744416187525</v>
      </c>
      <c r="L94">
        <v>2.89</v>
      </c>
      <c r="M94">
        <v>61.339999999999996</v>
      </c>
      <c r="N94">
        <v>50.165607983892144</v>
      </c>
      <c r="O94">
        <v>41.35</v>
      </c>
      <c r="P94">
        <v>19.79</v>
      </c>
      <c r="Q94">
        <v>2.5299999999999998</v>
      </c>
      <c r="R94">
        <v>9.6843195002231166</v>
      </c>
      <c r="S94">
        <v>5.8000000000000007</v>
      </c>
      <c r="T94">
        <v>0</v>
      </c>
      <c r="U94">
        <v>60.46</v>
      </c>
      <c r="V94">
        <v>7.9244115574348122</v>
      </c>
      <c r="W94">
        <v>14.230117973629424</v>
      </c>
      <c r="X94">
        <v>62.64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6.9615215745647241</v>
      </c>
      <c r="AF94">
        <v>5.9130375253549694</v>
      </c>
      <c r="AG94">
        <v>29.259972000000001</v>
      </c>
      <c r="AH94">
        <v>0</v>
      </c>
      <c r="AI94">
        <v>0</v>
      </c>
      <c r="AJ94">
        <v>0</v>
      </c>
      <c r="AK94">
        <v>22.783560283687947</v>
      </c>
      <c r="AL94">
        <v>20.008827882960411</v>
      </c>
      <c r="AM94">
        <v>0</v>
      </c>
      <c r="AN94">
        <v>0</v>
      </c>
      <c r="AO94">
        <v>0</v>
      </c>
      <c r="AP94">
        <v>0</v>
      </c>
      <c r="AQ94">
        <v>9.9123968253968258</v>
      </c>
      <c r="AR94">
        <v>1.3967228260869562</v>
      </c>
      <c r="AS94">
        <v>1.8226434730895036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706.17058356819609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269.30744416187525</v>
      </c>
      <c r="L95">
        <v>2.89</v>
      </c>
      <c r="M95">
        <v>61.339999999999996</v>
      </c>
      <c r="N95">
        <v>50.165607983892144</v>
      </c>
      <c r="O95">
        <v>34.590000000000003</v>
      </c>
      <c r="P95">
        <v>19.79</v>
      </c>
      <c r="Q95">
        <v>2.5299999999999998</v>
      </c>
      <c r="R95">
        <v>9.6843195002231166</v>
      </c>
      <c r="S95">
        <v>5.8000000000000007</v>
      </c>
      <c r="T95">
        <v>0</v>
      </c>
      <c r="U95">
        <v>60.46</v>
      </c>
      <c r="V95">
        <v>7.9244115574348122</v>
      </c>
      <c r="W95">
        <v>14.23</v>
      </c>
      <c r="X95">
        <v>62.88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6.9615215745647241</v>
      </c>
      <c r="AF95">
        <v>5.9130375253549694</v>
      </c>
      <c r="AG95">
        <v>29.259972000000001</v>
      </c>
      <c r="AH95">
        <v>0</v>
      </c>
      <c r="AI95">
        <v>0</v>
      </c>
      <c r="AJ95">
        <v>0</v>
      </c>
      <c r="AK95">
        <v>22.783560283687947</v>
      </c>
      <c r="AL95">
        <v>20.008827882960411</v>
      </c>
      <c r="AM95">
        <v>0</v>
      </c>
      <c r="AN95">
        <v>0</v>
      </c>
      <c r="AO95">
        <v>0</v>
      </c>
      <c r="AP95">
        <v>0</v>
      </c>
      <c r="AQ95">
        <v>9.9123968253968258</v>
      </c>
      <c r="AR95">
        <v>0.70275362318840551</v>
      </c>
      <c r="AS95">
        <v>1.8226434730895036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698.95649639166811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269.30744416187525</v>
      </c>
      <c r="L96">
        <v>2.89</v>
      </c>
      <c r="M96">
        <v>61.339999999999996</v>
      </c>
      <c r="N96">
        <v>50.165607983892144</v>
      </c>
      <c r="O96">
        <v>34.590000000000003</v>
      </c>
      <c r="P96">
        <v>19.79</v>
      </c>
      <c r="Q96">
        <v>2.5299999999999998</v>
      </c>
      <c r="R96">
        <v>9.6843195002231166</v>
      </c>
      <c r="S96">
        <v>5.8000000000000007</v>
      </c>
      <c r="T96">
        <v>0</v>
      </c>
      <c r="U96">
        <v>60.46</v>
      </c>
      <c r="V96">
        <v>7.9244115574348122</v>
      </c>
      <c r="W96">
        <v>14.23</v>
      </c>
      <c r="X96">
        <v>62.644993622448986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6.9615215745647241</v>
      </c>
      <c r="AF96">
        <v>5.9130375253549694</v>
      </c>
      <c r="AG96">
        <v>29.259972000000001</v>
      </c>
      <c r="AH96">
        <v>0</v>
      </c>
      <c r="AI96">
        <v>0</v>
      </c>
      <c r="AJ96">
        <v>0</v>
      </c>
      <c r="AK96">
        <v>22.783560283687947</v>
      </c>
      <c r="AL96">
        <v>20.008827882960411</v>
      </c>
      <c r="AM96">
        <v>0</v>
      </c>
      <c r="AN96">
        <v>0</v>
      </c>
      <c r="AO96">
        <v>0</v>
      </c>
      <c r="AP96">
        <v>0</v>
      </c>
      <c r="AQ96">
        <v>8.2765047619047625</v>
      </c>
      <c r="AR96">
        <v>0.70275362318840551</v>
      </c>
      <c r="AS96">
        <v>1.8226434730895036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697.08559795062502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269.30744416187525</v>
      </c>
      <c r="L97">
        <v>2.89</v>
      </c>
      <c r="M97">
        <v>61.339999999999996</v>
      </c>
      <c r="N97">
        <v>50.165607983892144</v>
      </c>
      <c r="O97">
        <v>34.590000000000003</v>
      </c>
      <c r="P97">
        <v>19.79</v>
      </c>
      <c r="Q97">
        <v>2.5299999999999998</v>
      </c>
      <c r="R97">
        <v>9.6843195002231166</v>
      </c>
      <c r="S97">
        <v>5.8000000000000007</v>
      </c>
      <c r="T97">
        <v>0</v>
      </c>
      <c r="U97">
        <v>60.46</v>
      </c>
      <c r="V97">
        <v>7.9244115574348122</v>
      </c>
      <c r="W97">
        <v>14.23</v>
      </c>
      <c r="X97">
        <v>62.644993622448986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6.9615215745647241</v>
      </c>
      <c r="AF97">
        <v>5.9130375253549694</v>
      </c>
      <c r="AG97">
        <v>29.259972000000001</v>
      </c>
      <c r="AH97">
        <v>0</v>
      </c>
      <c r="AI97">
        <v>0</v>
      </c>
      <c r="AJ97">
        <v>0</v>
      </c>
      <c r="AK97">
        <v>22.783560283687947</v>
      </c>
      <c r="AL97">
        <v>10.011874354561101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0.70275362318840551</v>
      </c>
      <c r="AS97">
        <v>1.8226434730895036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678.8121396603209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269.30744416187525</v>
      </c>
      <c r="L98">
        <v>2.89</v>
      </c>
      <c r="M98">
        <v>61.339999999999996</v>
      </c>
      <c r="N98">
        <v>50.165607983892144</v>
      </c>
      <c r="O98">
        <v>34.590000000000003</v>
      </c>
      <c r="P98">
        <v>19.79</v>
      </c>
      <c r="Q98">
        <v>2.5299999999999998</v>
      </c>
      <c r="R98">
        <v>9.6843195002231166</v>
      </c>
      <c r="S98">
        <v>5.8000000000000007</v>
      </c>
      <c r="T98">
        <v>0</v>
      </c>
      <c r="U98">
        <v>60.46</v>
      </c>
      <c r="V98">
        <v>7.9244115574348122</v>
      </c>
      <c r="W98">
        <v>14.23</v>
      </c>
      <c r="X98">
        <v>62.644993622448986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6.9615215745647241</v>
      </c>
      <c r="AF98">
        <v>5.9130375253549694</v>
      </c>
      <c r="AG98">
        <v>29.259972000000001</v>
      </c>
      <c r="AH98">
        <v>0</v>
      </c>
      <c r="AI98">
        <v>0</v>
      </c>
      <c r="AJ98">
        <v>0</v>
      </c>
      <c r="AK98">
        <v>22.783560283687947</v>
      </c>
      <c r="AL98">
        <v>10.011874354561101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0.70275362318840551</v>
      </c>
      <c r="AS98">
        <v>1.8226434730895036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678.8121396603209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7.87984002196532</v>
      </c>
      <c r="L99">
        <f t="shared" si="2"/>
        <v>0.10974253603056069</v>
      </c>
      <c r="M99">
        <f t="shared" si="2"/>
        <v>1.4721600000000019</v>
      </c>
      <c r="N99">
        <f t="shared" si="2"/>
        <v>1.2039745916134124</v>
      </c>
      <c r="O99">
        <f t="shared" si="2"/>
        <v>0.9699641984758558</v>
      </c>
      <c r="P99">
        <f t="shared" si="2"/>
        <v>0.4897106208564771</v>
      </c>
      <c r="Q99">
        <f t="shared" si="2"/>
        <v>8.1430638450502163E-2</v>
      </c>
      <c r="R99">
        <f t="shared" si="2"/>
        <v>0.32832251883516306</v>
      </c>
      <c r="S99">
        <f t="shared" si="2"/>
        <v>0.20388999999999965</v>
      </c>
      <c r="T99">
        <f t="shared" si="2"/>
        <v>0</v>
      </c>
      <c r="U99">
        <f t="shared" si="2"/>
        <v>1.4570250000000002</v>
      </c>
      <c r="V99">
        <f t="shared" si="2"/>
        <v>0.15222800372426623</v>
      </c>
      <c r="W99">
        <f t="shared" si="2"/>
        <v>0.28420685056293277</v>
      </c>
      <c r="X99">
        <f t="shared" si="2"/>
        <v>1.257114951970427</v>
      </c>
      <c r="Y99">
        <f t="shared" si="2"/>
        <v>0</v>
      </c>
      <c r="Z99">
        <f t="shared" si="2"/>
        <v>1.745308545454545E-2</v>
      </c>
      <c r="AA99">
        <f t="shared" si="2"/>
        <v>3.5618012658227852E-2</v>
      </c>
      <c r="AB99">
        <f t="shared" si="2"/>
        <v>5.1726435858964741E-2</v>
      </c>
      <c r="AC99">
        <f t="shared" si="2"/>
        <v>2.5985225577194907E-2</v>
      </c>
      <c r="AD99">
        <f t="shared" si="2"/>
        <v>3.4904234670704019E-2</v>
      </c>
      <c r="AE99">
        <f t="shared" si="2"/>
        <v>0.13573429825889471</v>
      </c>
      <c r="AF99">
        <f t="shared" si="2"/>
        <v>0.26773131719066934</v>
      </c>
      <c r="AG99">
        <f t="shared" si="2"/>
        <v>0.70223932799999922</v>
      </c>
      <c r="AH99">
        <f t="shared" si="2"/>
        <v>0.248220133685322</v>
      </c>
      <c r="AI99">
        <f t="shared" si="2"/>
        <v>2.0775198546739981E-2</v>
      </c>
      <c r="AJ99">
        <f t="shared" si="2"/>
        <v>0</v>
      </c>
      <c r="AK99">
        <f t="shared" si="2"/>
        <v>0.54680544680850995</v>
      </c>
      <c r="AL99">
        <f t="shared" si="2"/>
        <v>7.8757715791738403E-2</v>
      </c>
      <c r="AM99">
        <f t="shared" si="2"/>
        <v>1.0135807951987996E-2</v>
      </c>
      <c r="AN99">
        <f t="shared" si="2"/>
        <v>0</v>
      </c>
      <c r="AO99">
        <f t="shared" si="2"/>
        <v>0</v>
      </c>
      <c r="AP99">
        <f t="shared" si="2"/>
        <v>8.9091719999999895E-3</v>
      </c>
      <c r="AQ99">
        <f t="shared" si="2"/>
        <v>0.45993867857142889</v>
      </c>
      <c r="AR99">
        <f t="shared" si="2"/>
        <v>5.8476787817028947E-2</v>
      </c>
      <c r="AS99">
        <f t="shared" si="2"/>
        <v>5.5320523342253923E-2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18.648341334669144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83.94</v>
      </c>
      <c r="L3">
        <v>22.12</v>
      </c>
      <c r="M3">
        <v>0</v>
      </c>
      <c r="N3">
        <v>29.007460386938632</v>
      </c>
      <c r="O3">
        <v>23.77</v>
      </c>
      <c r="P3">
        <v>49.65</v>
      </c>
      <c r="Q3">
        <v>1.47</v>
      </c>
      <c r="R3">
        <v>5.77</v>
      </c>
      <c r="S3">
        <v>3.8499999999999996</v>
      </c>
      <c r="T3">
        <v>0</v>
      </c>
      <c r="U3">
        <v>318.32</v>
      </c>
      <c r="V3">
        <v>3</v>
      </c>
      <c r="W3">
        <v>4.8899999999999997</v>
      </c>
      <c r="X3">
        <v>19.260000000000002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13.173917257683215</v>
      </c>
      <c r="AL3">
        <v>0.34284423407917397</v>
      </c>
      <c r="AM3">
        <v>0</v>
      </c>
      <c r="AN3">
        <v>0</v>
      </c>
      <c r="AO3">
        <v>0</v>
      </c>
      <c r="AP3">
        <v>0</v>
      </c>
      <c r="AQ3">
        <v>0</v>
      </c>
      <c r="AR3">
        <v>0.27176449275362319</v>
      </c>
      <c r="AS3">
        <v>1.0541592328278324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579.89014560428245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87.52241928350287</v>
      </c>
      <c r="L4">
        <v>22.12</v>
      </c>
      <c r="M4">
        <v>0</v>
      </c>
      <c r="N4">
        <v>29.007460386938632</v>
      </c>
      <c r="O4">
        <v>23.77</v>
      </c>
      <c r="P4">
        <v>49.65</v>
      </c>
      <c r="Q4">
        <v>1.47</v>
      </c>
      <c r="R4">
        <v>5.77</v>
      </c>
      <c r="S4">
        <v>3.8499999999999996</v>
      </c>
      <c r="T4">
        <v>0</v>
      </c>
      <c r="U4">
        <v>318.32</v>
      </c>
      <c r="V4">
        <v>3</v>
      </c>
      <c r="W4">
        <v>4.8899999999999997</v>
      </c>
      <c r="X4">
        <v>19.260000000000002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13.173917257683215</v>
      </c>
      <c r="AL4">
        <v>0.34284423407917397</v>
      </c>
      <c r="AM4">
        <v>0</v>
      </c>
      <c r="AN4">
        <v>0</v>
      </c>
      <c r="AO4">
        <v>0</v>
      </c>
      <c r="AP4">
        <v>0</v>
      </c>
      <c r="AQ4">
        <v>0</v>
      </c>
      <c r="AR4">
        <v>0.27176449275362319</v>
      </c>
      <c r="AS4">
        <v>1.0541592328278324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583.47256488778532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87.52241928350287</v>
      </c>
      <c r="L5">
        <v>22.12</v>
      </c>
      <c r="M5">
        <v>0</v>
      </c>
      <c r="N5">
        <v>29.007460386938632</v>
      </c>
      <c r="O5">
        <v>23.77</v>
      </c>
      <c r="P5">
        <v>49.65</v>
      </c>
      <c r="Q5">
        <v>1.47</v>
      </c>
      <c r="R5">
        <v>5.77</v>
      </c>
      <c r="S5">
        <v>3.8499999999999996</v>
      </c>
      <c r="T5">
        <v>0</v>
      </c>
      <c r="U5">
        <v>318.32</v>
      </c>
      <c r="V5">
        <v>3</v>
      </c>
      <c r="W5">
        <v>4.8899999999999997</v>
      </c>
      <c r="X5">
        <v>19.260000000000002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13.173917257683215</v>
      </c>
      <c r="AL5">
        <v>0.34284423407917397</v>
      </c>
      <c r="AM5">
        <v>0</v>
      </c>
      <c r="AN5">
        <v>0</v>
      </c>
      <c r="AO5">
        <v>0</v>
      </c>
      <c r="AP5">
        <v>0</v>
      </c>
      <c r="AQ5">
        <v>0</v>
      </c>
      <c r="AR5">
        <v>0.27176449275362319</v>
      </c>
      <c r="AS5">
        <v>1.0541592328278324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583.47256488778532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87.52241928350287</v>
      </c>
      <c r="L6">
        <v>22.12</v>
      </c>
      <c r="M6">
        <v>0</v>
      </c>
      <c r="N6">
        <v>29.007460386938632</v>
      </c>
      <c r="O6">
        <v>23.77</v>
      </c>
      <c r="P6">
        <v>49.65</v>
      </c>
      <c r="Q6">
        <v>1.47</v>
      </c>
      <c r="R6">
        <v>5.77</v>
      </c>
      <c r="S6">
        <v>3.8499999999999996</v>
      </c>
      <c r="T6">
        <v>0</v>
      </c>
      <c r="U6">
        <v>318.32</v>
      </c>
      <c r="V6">
        <v>3</v>
      </c>
      <c r="W6">
        <v>4.8899999999999997</v>
      </c>
      <c r="X6">
        <v>19.260000000000002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13.173917257683215</v>
      </c>
      <c r="AL6">
        <v>0.34284423407917397</v>
      </c>
      <c r="AM6">
        <v>0</v>
      </c>
      <c r="AN6">
        <v>0</v>
      </c>
      <c r="AO6">
        <v>0</v>
      </c>
      <c r="AP6">
        <v>0</v>
      </c>
      <c r="AQ6">
        <v>0</v>
      </c>
      <c r="AR6">
        <v>0.27176449275362319</v>
      </c>
      <c r="AS6">
        <v>1.0541592328278324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583.47256488778532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87.52241928350287</v>
      </c>
      <c r="L7">
        <v>22.12</v>
      </c>
      <c r="M7">
        <v>0</v>
      </c>
      <c r="N7">
        <v>29.007460386938632</v>
      </c>
      <c r="O7">
        <v>23.77</v>
      </c>
      <c r="P7">
        <v>49.65</v>
      </c>
      <c r="Q7">
        <v>1.47</v>
      </c>
      <c r="R7">
        <v>5.77</v>
      </c>
      <c r="S7">
        <v>3.8499999999999996</v>
      </c>
      <c r="T7">
        <v>0</v>
      </c>
      <c r="U7">
        <v>318.32</v>
      </c>
      <c r="V7">
        <v>3</v>
      </c>
      <c r="W7">
        <v>4.8899999999999997</v>
      </c>
      <c r="X7">
        <v>19.260000000000002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13.173917257683215</v>
      </c>
      <c r="AL7">
        <v>0.34284423407917397</v>
      </c>
      <c r="AM7">
        <v>0</v>
      </c>
      <c r="AN7">
        <v>0</v>
      </c>
      <c r="AO7">
        <v>0</v>
      </c>
      <c r="AP7">
        <v>1.4071600000000004</v>
      </c>
      <c r="AQ7">
        <v>0</v>
      </c>
      <c r="AR7">
        <v>0.27176449275362319</v>
      </c>
      <c r="AS7">
        <v>1.0541592328278324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584.8797248877853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87.52241928350287</v>
      </c>
      <c r="L8">
        <v>22.12</v>
      </c>
      <c r="M8">
        <v>0</v>
      </c>
      <c r="N8">
        <v>29.007460386938632</v>
      </c>
      <c r="O8">
        <v>23.77</v>
      </c>
      <c r="P8">
        <v>49.65</v>
      </c>
      <c r="Q8">
        <v>1.47</v>
      </c>
      <c r="R8">
        <v>5.77</v>
      </c>
      <c r="S8">
        <v>3.8499999999999996</v>
      </c>
      <c r="T8">
        <v>0</v>
      </c>
      <c r="U8">
        <v>318.32</v>
      </c>
      <c r="V8">
        <v>3</v>
      </c>
      <c r="W8">
        <v>4.8899999999999997</v>
      </c>
      <c r="X8">
        <v>19.260000000000002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13.173917257683215</v>
      </c>
      <c r="AL8">
        <v>0.34284423407917397</v>
      </c>
      <c r="AM8">
        <v>0</v>
      </c>
      <c r="AN8">
        <v>0</v>
      </c>
      <c r="AO8">
        <v>0</v>
      </c>
      <c r="AP8">
        <v>1.4071600000000004</v>
      </c>
      <c r="AQ8">
        <v>0</v>
      </c>
      <c r="AR8">
        <v>0.27176449275362319</v>
      </c>
      <c r="AS8">
        <v>1.0541592328278324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584.8797248877853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87.52241928350287</v>
      </c>
      <c r="L9">
        <v>22.12</v>
      </c>
      <c r="M9">
        <v>0</v>
      </c>
      <c r="N9">
        <v>29.007460386938632</v>
      </c>
      <c r="O9">
        <v>23.77</v>
      </c>
      <c r="P9">
        <v>49.65</v>
      </c>
      <c r="Q9">
        <v>1.47</v>
      </c>
      <c r="R9">
        <v>5.77</v>
      </c>
      <c r="S9">
        <v>3.8499999999999996</v>
      </c>
      <c r="T9">
        <v>0</v>
      </c>
      <c r="U9">
        <v>318.32</v>
      </c>
      <c r="V9">
        <v>3</v>
      </c>
      <c r="W9">
        <v>4.8899999999999997</v>
      </c>
      <c r="X9">
        <v>19.260000000000002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13.173917257683215</v>
      </c>
      <c r="AL9">
        <v>0.34284423407917397</v>
      </c>
      <c r="AM9">
        <v>0</v>
      </c>
      <c r="AN9">
        <v>0</v>
      </c>
      <c r="AO9">
        <v>0</v>
      </c>
      <c r="AP9">
        <v>1.4071600000000004</v>
      </c>
      <c r="AQ9">
        <v>0</v>
      </c>
      <c r="AR9">
        <v>0.27176449275362319</v>
      </c>
      <c r="AS9">
        <v>1.0541592328278324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584.8797248877853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87.52241928350287</v>
      </c>
      <c r="L10">
        <v>22.12</v>
      </c>
      <c r="M10">
        <v>0</v>
      </c>
      <c r="N10">
        <v>29.007460386938632</v>
      </c>
      <c r="O10">
        <v>23.77</v>
      </c>
      <c r="P10">
        <v>49.65</v>
      </c>
      <c r="Q10">
        <v>1.47</v>
      </c>
      <c r="R10">
        <v>5.77</v>
      </c>
      <c r="S10">
        <v>3.8499999999999996</v>
      </c>
      <c r="T10">
        <v>0</v>
      </c>
      <c r="U10">
        <v>318.32</v>
      </c>
      <c r="V10">
        <v>3</v>
      </c>
      <c r="W10">
        <v>4.8899999999999997</v>
      </c>
      <c r="X10">
        <v>19.260000000000002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13.173917257683215</v>
      </c>
      <c r="AL10">
        <v>0.34284423407917397</v>
      </c>
      <c r="AM10">
        <v>0</v>
      </c>
      <c r="AN10">
        <v>0</v>
      </c>
      <c r="AO10">
        <v>0</v>
      </c>
      <c r="AP10">
        <v>1.4071600000000004</v>
      </c>
      <c r="AQ10">
        <v>0</v>
      </c>
      <c r="AR10">
        <v>0.27176449275362319</v>
      </c>
      <c r="AS10">
        <v>1.0541592328278324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584.8797248877853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87.52241928350287</v>
      </c>
      <c r="L11">
        <v>22.12</v>
      </c>
      <c r="M11">
        <v>0</v>
      </c>
      <c r="N11">
        <v>29.007460386938632</v>
      </c>
      <c r="O11">
        <v>23.77</v>
      </c>
      <c r="P11">
        <v>49.65</v>
      </c>
      <c r="Q11">
        <v>1.47</v>
      </c>
      <c r="R11">
        <v>5.77</v>
      </c>
      <c r="S11">
        <v>3.8499999999999996</v>
      </c>
      <c r="T11">
        <v>0</v>
      </c>
      <c r="U11">
        <v>316.11999999999995</v>
      </c>
      <c r="V11">
        <v>3</v>
      </c>
      <c r="W11">
        <v>4.8899999999999997</v>
      </c>
      <c r="X11">
        <v>19.260000000000002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13.173917257683215</v>
      </c>
      <c r="AL11">
        <v>0.34284423407917397</v>
      </c>
      <c r="AM11">
        <v>0</v>
      </c>
      <c r="AN11">
        <v>0</v>
      </c>
      <c r="AO11">
        <v>0</v>
      </c>
      <c r="AP11">
        <v>1.4071600000000004</v>
      </c>
      <c r="AQ11">
        <v>0</v>
      </c>
      <c r="AR11">
        <v>0.27176449275362319</v>
      </c>
      <c r="AS11">
        <v>1.0541592328278324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582.67972488778526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87.52241928350287</v>
      </c>
      <c r="L12">
        <v>22.12</v>
      </c>
      <c r="M12">
        <v>0</v>
      </c>
      <c r="N12">
        <v>29.007460386938632</v>
      </c>
      <c r="O12">
        <v>23.77</v>
      </c>
      <c r="P12">
        <v>49.65</v>
      </c>
      <c r="Q12">
        <v>1.47</v>
      </c>
      <c r="R12">
        <v>5.77</v>
      </c>
      <c r="S12">
        <v>3.8499999999999996</v>
      </c>
      <c r="T12">
        <v>0</v>
      </c>
      <c r="U12">
        <v>316.11999999999995</v>
      </c>
      <c r="V12">
        <v>3</v>
      </c>
      <c r="W12">
        <v>4.8899999999999997</v>
      </c>
      <c r="X12">
        <v>19.260000000000002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13.173917257683215</v>
      </c>
      <c r="AL12">
        <v>0.34284423407917397</v>
      </c>
      <c r="AM12">
        <v>0</v>
      </c>
      <c r="AN12">
        <v>0</v>
      </c>
      <c r="AO12">
        <v>0</v>
      </c>
      <c r="AP12">
        <v>1.4071600000000004</v>
      </c>
      <c r="AQ12">
        <v>0</v>
      </c>
      <c r="AR12">
        <v>0.27176449275362319</v>
      </c>
      <c r="AS12">
        <v>1.0541592328278324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582.67972488778526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87.52241928350287</v>
      </c>
      <c r="L13">
        <v>22.12</v>
      </c>
      <c r="M13">
        <v>0</v>
      </c>
      <c r="N13">
        <v>29.007460386938632</v>
      </c>
      <c r="O13">
        <v>23.77</v>
      </c>
      <c r="P13">
        <v>49.65</v>
      </c>
      <c r="Q13">
        <v>1.47</v>
      </c>
      <c r="R13">
        <v>5.77</v>
      </c>
      <c r="S13">
        <v>3.8499999999999996</v>
      </c>
      <c r="T13">
        <v>0</v>
      </c>
      <c r="U13">
        <v>316.11999999999995</v>
      </c>
      <c r="V13">
        <v>3</v>
      </c>
      <c r="W13">
        <v>4.8899999999999997</v>
      </c>
      <c r="X13">
        <v>19.260000000000002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13.173917257683215</v>
      </c>
      <c r="AL13">
        <v>0.34284423407917397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0.27176449275362319</v>
      </c>
      <c r="AS13">
        <v>1.0541592328278324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581.27256488778528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87.52241928350287</v>
      </c>
      <c r="L14">
        <v>22.12</v>
      </c>
      <c r="M14">
        <v>0</v>
      </c>
      <c r="N14">
        <v>29.007460386938632</v>
      </c>
      <c r="O14">
        <v>23.77</v>
      </c>
      <c r="P14">
        <v>49.65</v>
      </c>
      <c r="Q14">
        <v>1.47</v>
      </c>
      <c r="R14">
        <v>5.77</v>
      </c>
      <c r="S14">
        <v>3.8499999999999996</v>
      </c>
      <c r="T14">
        <v>0</v>
      </c>
      <c r="U14">
        <v>316.11999999999995</v>
      </c>
      <c r="V14">
        <v>3</v>
      </c>
      <c r="W14">
        <v>4.8899999999999997</v>
      </c>
      <c r="X14">
        <v>19.260000000000002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13.173917257683215</v>
      </c>
      <c r="AL14">
        <v>0.34284423407917397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0.27176449275362319</v>
      </c>
      <c r="AS14">
        <v>1.0541592328278324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581.27256488778528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87.52241928350287</v>
      </c>
      <c r="L15">
        <v>22.12</v>
      </c>
      <c r="M15">
        <v>0</v>
      </c>
      <c r="N15">
        <v>29.007460386938632</v>
      </c>
      <c r="O15">
        <v>23.77</v>
      </c>
      <c r="P15">
        <v>49.65</v>
      </c>
      <c r="Q15">
        <v>1.47</v>
      </c>
      <c r="R15">
        <v>5.77</v>
      </c>
      <c r="S15">
        <v>3.8499999999999996</v>
      </c>
      <c r="T15">
        <v>0</v>
      </c>
      <c r="U15">
        <v>316.11999999999995</v>
      </c>
      <c r="V15">
        <v>3</v>
      </c>
      <c r="W15">
        <v>4.8899999999999997</v>
      </c>
      <c r="X15">
        <v>19.260000000000002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13.173917257683215</v>
      </c>
      <c r="AL15">
        <v>0.34284423407917397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0.27176449275362319</v>
      </c>
      <c r="AS15">
        <v>1.0541592328278324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581.27256488778528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87.52241928350287</v>
      </c>
      <c r="L16">
        <v>22.12</v>
      </c>
      <c r="M16">
        <v>0</v>
      </c>
      <c r="N16">
        <v>29.007460386938632</v>
      </c>
      <c r="O16">
        <v>23.77</v>
      </c>
      <c r="P16">
        <v>49.65</v>
      </c>
      <c r="Q16">
        <v>1.47</v>
      </c>
      <c r="R16">
        <v>5.77</v>
      </c>
      <c r="S16">
        <v>3.8499999999999996</v>
      </c>
      <c r="T16">
        <v>0</v>
      </c>
      <c r="U16">
        <v>316.11999999999995</v>
      </c>
      <c r="V16">
        <v>3</v>
      </c>
      <c r="W16">
        <v>4.8899999999999997</v>
      </c>
      <c r="X16">
        <v>19.260000000000002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13.173917257683215</v>
      </c>
      <c r="AL16">
        <v>0.34284423407917397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0.27176449275362319</v>
      </c>
      <c r="AS16">
        <v>1.0541592328278324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581.27256488778528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87.52241928350287</v>
      </c>
      <c r="L17">
        <v>22.12</v>
      </c>
      <c r="M17">
        <v>0</v>
      </c>
      <c r="N17">
        <v>29.007460386938632</v>
      </c>
      <c r="O17">
        <v>23.77</v>
      </c>
      <c r="P17">
        <v>49.65</v>
      </c>
      <c r="Q17">
        <v>1.47</v>
      </c>
      <c r="R17">
        <v>5.77</v>
      </c>
      <c r="S17">
        <v>3.85</v>
      </c>
      <c r="T17">
        <v>0</v>
      </c>
      <c r="U17">
        <v>316.11999999999995</v>
      </c>
      <c r="V17">
        <v>2.98</v>
      </c>
      <c r="W17">
        <v>4.9300000000000006</v>
      </c>
      <c r="X17">
        <v>19.46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13.173917257683215</v>
      </c>
      <c r="AL17">
        <v>0.34284423407917397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0.27176449275362319</v>
      </c>
      <c r="AS17">
        <v>1.0541592328278324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581.49256488778531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87.52241928350287</v>
      </c>
      <c r="L18">
        <v>22.12</v>
      </c>
      <c r="M18">
        <v>0</v>
      </c>
      <c r="N18">
        <v>29.007460386938632</v>
      </c>
      <c r="O18">
        <v>23.77</v>
      </c>
      <c r="P18">
        <v>49.65</v>
      </c>
      <c r="Q18">
        <v>1.47</v>
      </c>
      <c r="R18">
        <v>5.77</v>
      </c>
      <c r="S18">
        <v>3.85</v>
      </c>
      <c r="T18">
        <v>0</v>
      </c>
      <c r="U18">
        <v>316.11999999999995</v>
      </c>
      <c r="V18">
        <v>2.98</v>
      </c>
      <c r="W18">
        <v>4.9300000000000006</v>
      </c>
      <c r="X18">
        <v>19.46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13.173917257683215</v>
      </c>
      <c r="AL18">
        <v>0.34284423407917397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0.27176449275362319</v>
      </c>
      <c r="AS18">
        <v>1.0541592328278324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581.49256488778531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87.52241928350287</v>
      </c>
      <c r="L19">
        <v>22.12</v>
      </c>
      <c r="M19">
        <v>0</v>
      </c>
      <c r="N19">
        <v>29.007460386938632</v>
      </c>
      <c r="O19">
        <v>23.77</v>
      </c>
      <c r="P19">
        <v>49.65</v>
      </c>
      <c r="Q19">
        <v>1.47</v>
      </c>
      <c r="R19">
        <v>5.77</v>
      </c>
      <c r="S19">
        <v>3.85</v>
      </c>
      <c r="T19">
        <v>0</v>
      </c>
      <c r="U19">
        <v>316.11999999999995</v>
      </c>
      <c r="V19">
        <v>2.98</v>
      </c>
      <c r="W19">
        <v>4.9300000000000006</v>
      </c>
      <c r="X19">
        <v>19.46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13.173917257683215</v>
      </c>
      <c r="AL19">
        <v>0.34284423407917397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0.27176449275362319</v>
      </c>
      <c r="AS19">
        <v>1.0541592328278324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581.49256488778531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87.52241928350287</v>
      </c>
      <c r="L20">
        <v>22.12</v>
      </c>
      <c r="M20">
        <v>0</v>
      </c>
      <c r="N20">
        <v>29.007460386938632</v>
      </c>
      <c r="O20">
        <v>23.77</v>
      </c>
      <c r="P20">
        <v>49.65</v>
      </c>
      <c r="Q20">
        <v>1.47</v>
      </c>
      <c r="R20">
        <v>5.77</v>
      </c>
      <c r="S20">
        <v>3.85</v>
      </c>
      <c r="T20">
        <v>0</v>
      </c>
      <c r="U20">
        <v>316.11999999999995</v>
      </c>
      <c r="V20">
        <v>2.98</v>
      </c>
      <c r="W20">
        <v>4.9300000000000006</v>
      </c>
      <c r="X20">
        <v>19.46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13.173917257683215</v>
      </c>
      <c r="AL20">
        <v>0.34284423407917397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0.27176449275362319</v>
      </c>
      <c r="AS20">
        <v>1.0541592328278324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581.49256488778531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87.52241928350287</v>
      </c>
      <c r="L21">
        <v>22.12</v>
      </c>
      <c r="M21">
        <v>0</v>
      </c>
      <c r="N21">
        <v>29.007460386938632</v>
      </c>
      <c r="O21">
        <v>23.77</v>
      </c>
      <c r="P21">
        <v>49.65</v>
      </c>
      <c r="Q21">
        <v>1.47</v>
      </c>
      <c r="R21">
        <v>5.77</v>
      </c>
      <c r="S21">
        <v>3.85</v>
      </c>
      <c r="T21">
        <v>0</v>
      </c>
      <c r="U21">
        <v>316.11999999999995</v>
      </c>
      <c r="V21">
        <v>2.98</v>
      </c>
      <c r="W21">
        <v>4.9300000000000006</v>
      </c>
      <c r="X21">
        <v>19.46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13.173917257683215</v>
      </c>
      <c r="AL21">
        <v>0.34284423407917397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0.27176449275362319</v>
      </c>
      <c r="AS21">
        <v>1.0541592328278324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581.49256488778531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87.52241928350287</v>
      </c>
      <c r="L22">
        <v>22.12</v>
      </c>
      <c r="M22">
        <v>0</v>
      </c>
      <c r="N22">
        <v>29.007460386938632</v>
      </c>
      <c r="O22">
        <v>23.77</v>
      </c>
      <c r="P22">
        <v>49.65</v>
      </c>
      <c r="Q22">
        <v>1.47</v>
      </c>
      <c r="R22">
        <v>5.77</v>
      </c>
      <c r="S22">
        <v>3.85</v>
      </c>
      <c r="T22">
        <v>0</v>
      </c>
      <c r="U22">
        <v>316.11999999999995</v>
      </c>
      <c r="V22">
        <v>2.98</v>
      </c>
      <c r="W22">
        <v>4.9300000000000006</v>
      </c>
      <c r="X22">
        <v>19.46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13.173917257683215</v>
      </c>
      <c r="AL22">
        <v>0.34284423407917397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0.27176449275362319</v>
      </c>
      <c r="AS22">
        <v>1.0541592328278324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581.49256488778531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87.52241928350287</v>
      </c>
      <c r="L23">
        <v>22.12</v>
      </c>
      <c r="M23">
        <v>0</v>
      </c>
      <c r="N23">
        <v>29.007460386938632</v>
      </c>
      <c r="O23">
        <v>23.77</v>
      </c>
      <c r="P23">
        <v>49.65</v>
      </c>
      <c r="Q23">
        <v>1.47</v>
      </c>
      <c r="R23">
        <v>5.77</v>
      </c>
      <c r="S23">
        <v>3.85</v>
      </c>
      <c r="T23">
        <v>0</v>
      </c>
      <c r="U23">
        <v>316.11999999999995</v>
      </c>
      <c r="V23">
        <v>2.98</v>
      </c>
      <c r="W23">
        <v>4.9300000000000006</v>
      </c>
      <c r="X23">
        <v>19.46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13.173917257683215</v>
      </c>
      <c r="AL23">
        <v>0.34284423407917397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0.27176449275362319</v>
      </c>
      <c r="AS23">
        <v>1.0541592328278324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581.49256488778531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87.52241928350287</v>
      </c>
      <c r="L24">
        <v>22.12</v>
      </c>
      <c r="M24">
        <v>0</v>
      </c>
      <c r="N24">
        <v>29.007460386938632</v>
      </c>
      <c r="O24">
        <v>23.77</v>
      </c>
      <c r="P24">
        <v>49.65</v>
      </c>
      <c r="Q24">
        <v>1.47</v>
      </c>
      <c r="R24">
        <v>5.77</v>
      </c>
      <c r="S24">
        <v>3.85</v>
      </c>
      <c r="T24">
        <v>0</v>
      </c>
      <c r="U24">
        <v>316.11999999999995</v>
      </c>
      <c r="V24">
        <v>2.98</v>
      </c>
      <c r="W24">
        <v>4.9300000000000006</v>
      </c>
      <c r="X24">
        <v>36.233856306546031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13.173917257683215</v>
      </c>
      <c r="AL24">
        <v>0.34284423407917397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0.27176449275362319</v>
      </c>
      <c r="AS24">
        <v>1.0541592328278324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598.26642119433131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87.52241928350287</v>
      </c>
      <c r="L25">
        <v>22.12</v>
      </c>
      <c r="M25">
        <v>0</v>
      </c>
      <c r="N25">
        <v>29.007460386938632</v>
      </c>
      <c r="O25">
        <v>23.77</v>
      </c>
      <c r="P25">
        <v>49.65</v>
      </c>
      <c r="Q25">
        <v>1.47</v>
      </c>
      <c r="R25">
        <v>5.77</v>
      </c>
      <c r="S25">
        <v>3.85</v>
      </c>
      <c r="T25">
        <v>0</v>
      </c>
      <c r="U25">
        <v>316.11999999999995</v>
      </c>
      <c r="V25">
        <v>2.98</v>
      </c>
      <c r="W25">
        <v>8.23</v>
      </c>
      <c r="X25">
        <v>36.23294720572683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4.0254920514761547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13.173917257683215</v>
      </c>
      <c r="AL25">
        <v>0.34284423407917397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0.27176449275362319</v>
      </c>
      <c r="AS25">
        <v>1.0541592328278324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605.59100414498835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87.52241928350287</v>
      </c>
      <c r="L26">
        <v>22.12</v>
      </c>
      <c r="M26">
        <v>0</v>
      </c>
      <c r="N26">
        <v>29.007460386938632</v>
      </c>
      <c r="O26">
        <v>23.77</v>
      </c>
      <c r="P26">
        <v>49.65</v>
      </c>
      <c r="Q26">
        <v>0.95862266857962697</v>
      </c>
      <c r="R26">
        <v>5.77</v>
      </c>
      <c r="S26">
        <v>3.85</v>
      </c>
      <c r="T26">
        <v>0</v>
      </c>
      <c r="U26">
        <v>316.11999999999995</v>
      </c>
      <c r="V26">
        <v>2.7</v>
      </c>
      <c r="W26">
        <v>8.23</v>
      </c>
      <c r="X26">
        <v>36.229999999999997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4.0254920514761547</v>
      </c>
      <c r="AF26">
        <v>0</v>
      </c>
      <c r="AG26">
        <v>0</v>
      </c>
      <c r="AH26">
        <v>5.0902023231256592</v>
      </c>
      <c r="AI26">
        <v>0</v>
      </c>
      <c r="AJ26">
        <v>0</v>
      </c>
      <c r="AK26">
        <v>13.173917257683215</v>
      </c>
      <c r="AL26">
        <v>0.34284423407917397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0.27176449275362319</v>
      </c>
      <c r="AS26">
        <v>1.0541592328278324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609.88688193096687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87.522039665338283</v>
      </c>
      <c r="L27">
        <v>22.12</v>
      </c>
      <c r="M27">
        <v>0</v>
      </c>
      <c r="N27">
        <v>29.007460386938632</v>
      </c>
      <c r="O27">
        <v>23.77</v>
      </c>
      <c r="P27">
        <v>49.65</v>
      </c>
      <c r="Q27">
        <v>2.33</v>
      </c>
      <c r="R27">
        <v>9.2749192444566102</v>
      </c>
      <c r="S27">
        <v>5.82</v>
      </c>
      <c r="T27">
        <v>0</v>
      </c>
      <c r="U27">
        <v>316.11999999999995</v>
      </c>
      <c r="V27">
        <v>4.3499999999999996</v>
      </c>
      <c r="W27">
        <v>8.23</v>
      </c>
      <c r="X27">
        <v>36.229999999999997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4.0254920514761547</v>
      </c>
      <c r="AF27">
        <v>0</v>
      </c>
      <c r="AG27">
        <v>0</v>
      </c>
      <c r="AH27">
        <v>10.180404646251318</v>
      </c>
      <c r="AI27">
        <v>0</v>
      </c>
      <c r="AJ27">
        <v>0</v>
      </c>
      <c r="AK27">
        <v>13.173917257683215</v>
      </c>
      <c r="AL27">
        <v>0.34284423407917397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0.27176449275362319</v>
      </c>
      <c r="AS27">
        <v>1.0541592328278324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623.4730012118049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111.35</v>
      </c>
      <c r="L28">
        <v>41.750000000000007</v>
      </c>
      <c r="M28">
        <v>0</v>
      </c>
      <c r="N28">
        <v>29.007460386938632</v>
      </c>
      <c r="O28">
        <v>23.77</v>
      </c>
      <c r="P28">
        <v>49.65</v>
      </c>
      <c r="Q28">
        <v>2.5100000000000002</v>
      </c>
      <c r="R28">
        <v>10.357459538989701</v>
      </c>
      <c r="S28">
        <v>6.45</v>
      </c>
      <c r="T28">
        <v>0</v>
      </c>
      <c r="U28">
        <v>316.11999999999995</v>
      </c>
      <c r="V28">
        <v>4.3499999999999996</v>
      </c>
      <c r="W28">
        <v>8.23</v>
      </c>
      <c r="X28">
        <v>36.229999999999997</v>
      </c>
      <c r="Y28">
        <v>0</v>
      </c>
      <c r="Z28">
        <v>0</v>
      </c>
      <c r="AA28">
        <v>0</v>
      </c>
      <c r="AB28">
        <v>0.48770592648162042</v>
      </c>
      <c r="AC28">
        <v>0</v>
      </c>
      <c r="AD28">
        <v>1.9352838758516275</v>
      </c>
      <c r="AE28">
        <v>8.0509841029523095</v>
      </c>
      <c r="AF28">
        <v>0</v>
      </c>
      <c r="AG28">
        <v>0</v>
      </c>
      <c r="AH28">
        <v>15.290927138331574</v>
      </c>
      <c r="AI28">
        <v>0.93205891594658308</v>
      </c>
      <c r="AJ28">
        <v>0</v>
      </c>
      <c r="AK28">
        <v>13.173917257683215</v>
      </c>
      <c r="AL28">
        <v>0.34284423407917397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0.27176449275362319</v>
      </c>
      <c r="AS28">
        <v>1.0541592328278324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681.31456510283567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157.88999999999999</v>
      </c>
      <c r="L29">
        <v>38.1</v>
      </c>
      <c r="M29">
        <v>0</v>
      </c>
      <c r="N29">
        <v>29.007460386938632</v>
      </c>
      <c r="O29">
        <v>23.77</v>
      </c>
      <c r="P29">
        <v>49.65</v>
      </c>
      <c r="Q29">
        <v>2.5100000000000002</v>
      </c>
      <c r="R29">
        <v>10.357459538989701</v>
      </c>
      <c r="S29">
        <v>6.45</v>
      </c>
      <c r="T29">
        <v>0</v>
      </c>
      <c r="U29">
        <v>322.14999999999998</v>
      </c>
      <c r="V29">
        <v>4.3499999999999996</v>
      </c>
      <c r="W29">
        <v>8.23</v>
      </c>
      <c r="X29">
        <v>36.229999999999997</v>
      </c>
      <c r="Y29">
        <v>0</v>
      </c>
      <c r="Z29">
        <v>0.53847999999999996</v>
      </c>
      <c r="AA29">
        <v>3.4313373183309896</v>
      </c>
      <c r="AB29">
        <v>0.97795198799699945</v>
      </c>
      <c r="AC29">
        <v>2.3644212344903406</v>
      </c>
      <c r="AD29">
        <v>3.8705677517032551</v>
      </c>
      <c r="AE29">
        <v>12.073936411809234</v>
      </c>
      <c r="AF29">
        <v>0</v>
      </c>
      <c r="AG29">
        <v>0</v>
      </c>
      <c r="AH29">
        <v>21.054235058078142</v>
      </c>
      <c r="AI29">
        <v>4.0406150824823257</v>
      </c>
      <c r="AJ29">
        <v>0</v>
      </c>
      <c r="AK29">
        <v>13.173917257683215</v>
      </c>
      <c r="AL29">
        <v>0.34284423407917397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0.27176449275362319</v>
      </c>
      <c r="AS29">
        <v>1.0541592328278324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751.88914998816335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157.88999999999999</v>
      </c>
      <c r="L30">
        <v>41.44</v>
      </c>
      <c r="M30">
        <v>0</v>
      </c>
      <c r="N30">
        <v>29.007460386938632</v>
      </c>
      <c r="O30">
        <v>23.77</v>
      </c>
      <c r="P30">
        <v>49.65</v>
      </c>
      <c r="Q30">
        <v>2.5100000000000002</v>
      </c>
      <c r="R30">
        <v>10.357459538989701</v>
      </c>
      <c r="S30">
        <v>6.45</v>
      </c>
      <c r="T30">
        <v>0</v>
      </c>
      <c r="U30">
        <v>322.14999999999998</v>
      </c>
      <c r="V30">
        <v>4.3499999999999996</v>
      </c>
      <c r="W30">
        <v>8.23</v>
      </c>
      <c r="X30">
        <v>36.229999999999997</v>
      </c>
      <c r="Y30">
        <v>0</v>
      </c>
      <c r="Z30">
        <v>3.1851599999999998</v>
      </c>
      <c r="AA30">
        <v>6.8525152367557451</v>
      </c>
      <c r="AB30">
        <v>9.652513128282072</v>
      </c>
      <c r="AC30">
        <v>4.7339217841997794</v>
      </c>
      <c r="AD30">
        <v>6.6947615442846322</v>
      </c>
      <c r="AE30">
        <v>12.073936411809234</v>
      </c>
      <c r="AF30">
        <v>0</v>
      </c>
      <c r="AG30">
        <v>0</v>
      </c>
      <c r="AH30">
        <v>27.762430834213305</v>
      </c>
      <c r="AI30">
        <v>4.0406150824823257</v>
      </c>
      <c r="AJ30">
        <v>0</v>
      </c>
      <c r="AK30">
        <v>13.173917257683215</v>
      </c>
      <c r="AL30">
        <v>0.34284423407917397</v>
      </c>
      <c r="AM30">
        <v>1.9305026256564144</v>
      </c>
      <c r="AN30">
        <v>0</v>
      </c>
      <c r="AO30">
        <v>0</v>
      </c>
      <c r="AP30">
        <v>0</v>
      </c>
      <c r="AQ30">
        <v>0</v>
      </c>
      <c r="AR30">
        <v>0.27176449275362319</v>
      </c>
      <c r="AS30">
        <v>1.0541592328278324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783.80396179095578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157.88999999999999</v>
      </c>
      <c r="L31">
        <v>41.750000000000007</v>
      </c>
      <c r="M31">
        <v>0</v>
      </c>
      <c r="N31">
        <v>29.007460386938632</v>
      </c>
      <c r="O31">
        <v>23.77</v>
      </c>
      <c r="P31">
        <v>49.65</v>
      </c>
      <c r="Q31">
        <v>2.5100000000000002</v>
      </c>
      <c r="R31">
        <v>10.357459538989701</v>
      </c>
      <c r="S31">
        <v>6.45</v>
      </c>
      <c r="T31">
        <v>0</v>
      </c>
      <c r="U31">
        <v>322.14999999999998</v>
      </c>
      <c r="V31">
        <v>4.3499999999999996</v>
      </c>
      <c r="W31">
        <v>8.23</v>
      </c>
      <c r="X31">
        <v>36.229999999999997</v>
      </c>
      <c r="Y31">
        <v>0</v>
      </c>
      <c r="Z31">
        <v>3.1851599999999998</v>
      </c>
      <c r="AA31">
        <v>6.8525152367557451</v>
      </c>
      <c r="AB31">
        <v>9.652513128282072</v>
      </c>
      <c r="AC31">
        <v>4.7339217841997794</v>
      </c>
      <c r="AD31">
        <v>6.6947615442846322</v>
      </c>
      <c r="AE31">
        <v>12.073936411809234</v>
      </c>
      <c r="AF31">
        <v>0</v>
      </c>
      <c r="AG31">
        <v>0</v>
      </c>
      <c r="AH31">
        <v>27.762430834213305</v>
      </c>
      <c r="AI31">
        <v>4.0406150824823257</v>
      </c>
      <c r="AJ31">
        <v>0</v>
      </c>
      <c r="AK31">
        <v>13.173917257683215</v>
      </c>
      <c r="AL31">
        <v>0.34284423407917397</v>
      </c>
      <c r="AM31">
        <v>1.9305026256564144</v>
      </c>
      <c r="AN31">
        <v>0</v>
      </c>
      <c r="AO31">
        <v>0</v>
      </c>
      <c r="AP31">
        <v>0</v>
      </c>
      <c r="AQ31">
        <v>0</v>
      </c>
      <c r="AR31">
        <v>0.27176449275362319</v>
      </c>
      <c r="AS31">
        <v>1.0541592328278324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784.11396179095573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157.88999999999999</v>
      </c>
      <c r="L32">
        <v>41.750000000000007</v>
      </c>
      <c r="M32">
        <v>0</v>
      </c>
      <c r="N32">
        <v>29.007460386938632</v>
      </c>
      <c r="O32">
        <v>23.77</v>
      </c>
      <c r="P32">
        <v>49.65</v>
      </c>
      <c r="Q32">
        <v>2.5100000000000002</v>
      </c>
      <c r="R32">
        <v>10.357459538989701</v>
      </c>
      <c r="S32">
        <v>6.45</v>
      </c>
      <c r="T32">
        <v>0</v>
      </c>
      <c r="U32">
        <v>322.14999999999998</v>
      </c>
      <c r="V32">
        <v>4.3499999999999996</v>
      </c>
      <c r="W32">
        <v>8.23</v>
      </c>
      <c r="X32">
        <v>36.229999999999997</v>
      </c>
      <c r="Y32">
        <v>0</v>
      </c>
      <c r="Z32">
        <v>3.1851599999999998</v>
      </c>
      <c r="AA32">
        <v>6.8525152367557451</v>
      </c>
      <c r="AB32">
        <v>9.652513128282072</v>
      </c>
      <c r="AC32">
        <v>4.7339217841997794</v>
      </c>
      <c r="AD32">
        <v>6.6947615442846322</v>
      </c>
      <c r="AE32">
        <v>12.073936411809234</v>
      </c>
      <c r="AF32">
        <v>0</v>
      </c>
      <c r="AG32">
        <v>0</v>
      </c>
      <c r="AH32">
        <v>27.762430834213305</v>
      </c>
      <c r="AI32">
        <v>4.0406150824823257</v>
      </c>
      <c r="AJ32">
        <v>0</v>
      </c>
      <c r="AK32">
        <v>13.173917257683215</v>
      </c>
      <c r="AL32">
        <v>0.34284423407917397</v>
      </c>
      <c r="AM32">
        <v>2.0016264066016505</v>
      </c>
      <c r="AN32">
        <v>0</v>
      </c>
      <c r="AO32">
        <v>0</v>
      </c>
      <c r="AP32">
        <v>0</v>
      </c>
      <c r="AQ32">
        <v>0</v>
      </c>
      <c r="AR32">
        <v>0.27176449275362319</v>
      </c>
      <c r="AS32">
        <v>1.0541592328278324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784.18508557190091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157.88999999999999</v>
      </c>
      <c r="L33">
        <v>41.750000000000007</v>
      </c>
      <c r="M33">
        <v>0</v>
      </c>
      <c r="N33">
        <v>29.007460386938632</v>
      </c>
      <c r="O33">
        <v>23.77</v>
      </c>
      <c r="P33">
        <v>49.65</v>
      </c>
      <c r="Q33">
        <v>2.5100000000000002</v>
      </c>
      <c r="R33">
        <v>10.357459538989701</v>
      </c>
      <c r="S33">
        <v>6.45</v>
      </c>
      <c r="T33">
        <v>0</v>
      </c>
      <c r="U33">
        <v>322.14999999999998</v>
      </c>
      <c r="V33">
        <v>4.3499999999999996</v>
      </c>
      <c r="W33">
        <v>8.23</v>
      </c>
      <c r="X33">
        <v>36.229999999999997</v>
      </c>
      <c r="Y33">
        <v>0</v>
      </c>
      <c r="Z33">
        <v>3.1851599999999998</v>
      </c>
      <c r="AA33">
        <v>6.8525152367557451</v>
      </c>
      <c r="AB33">
        <v>9.652513128282072</v>
      </c>
      <c r="AC33">
        <v>4.7339217841997794</v>
      </c>
      <c r="AD33">
        <v>6.6947615442846322</v>
      </c>
      <c r="AE33">
        <v>12.073936411809234</v>
      </c>
      <c r="AF33">
        <v>0</v>
      </c>
      <c r="AG33">
        <v>0</v>
      </c>
      <c r="AH33">
        <v>27.762430834213305</v>
      </c>
      <c r="AI33">
        <v>4.0406150824823257</v>
      </c>
      <c r="AJ33">
        <v>0</v>
      </c>
      <c r="AK33">
        <v>13.173917257683215</v>
      </c>
      <c r="AL33">
        <v>0.34284423407917397</v>
      </c>
      <c r="AM33">
        <v>2.0016264066016505</v>
      </c>
      <c r="AN33">
        <v>0</v>
      </c>
      <c r="AO33">
        <v>0</v>
      </c>
      <c r="AP33">
        <v>1.4071600000000004</v>
      </c>
      <c r="AQ33">
        <v>0</v>
      </c>
      <c r="AR33">
        <v>6.4715507246376811</v>
      </c>
      <c r="AS33">
        <v>1.0541592328278324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791.79203180378499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157.88999999999999</v>
      </c>
      <c r="L34">
        <v>41.750000000000007</v>
      </c>
      <c r="M34">
        <v>0</v>
      </c>
      <c r="N34">
        <v>29.007460386938632</v>
      </c>
      <c r="O34">
        <v>23.77</v>
      </c>
      <c r="P34">
        <v>49.65</v>
      </c>
      <c r="Q34">
        <v>2.5100000000000002</v>
      </c>
      <c r="R34">
        <v>10.357459538989701</v>
      </c>
      <c r="S34">
        <v>6.45</v>
      </c>
      <c r="T34">
        <v>0</v>
      </c>
      <c r="U34">
        <v>322.14999999999998</v>
      </c>
      <c r="V34">
        <v>4.3499999999999996</v>
      </c>
      <c r="W34">
        <v>8.23</v>
      </c>
      <c r="X34">
        <v>36.229999999999997</v>
      </c>
      <c r="Y34">
        <v>0</v>
      </c>
      <c r="Z34">
        <v>3.1851599999999998</v>
      </c>
      <c r="AA34">
        <v>6.8525152367557451</v>
      </c>
      <c r="AB34">
        <v>9.652513128282072</v>
      </c>
      <c r="AC34">
        <v>4.7339217841997794</v>
      </c>
      <c r="AD34">
        <v>3.8705677517032551</v>
      </c>
      <c r="AE34">
        <v>12.073936411809234</v>
      </c>
      <c r="AF34">
        <v>0</v>
      </c>
      <c r="AG34">
        <v>0</v>
      </c>
      <c r="AH34">
        <v>27.762430834213305</v>
      </c>
      <c r="AI34">
        <v>0.87110683424980384</v>
      </c>
      <c r="AJ34">
        <v>0</v>
      </c>
      <c r="AK34">
        <v>13.173917257683215</v>
      </c>
      <c r="AL34">
        <v>0.34284423407917397</v>
      </c>
      <c r="AM34">
        <v>2.0016264066016505</v>
      </c>
      <c r="AN34">
        <v>0</v>
      </c>
      <c r="AO34">
        <v>0</v>
      </c>
      <c r="AP34">
        <v>1.4071600000000004</v>
      </c>
      <c r="AQ34">
        <v>0</v>
      </c>
      <c r="AR34">
        <v>6.4715507246376811</v>
      </c>
      <c r="AS34">
        <v>1.0541592328278324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785.79832976297098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157.88999999999999</v>
      </c>
      <c r="L35">
        <v>41.750000000000007</v>
      </c>
      <c r="M35">
        <v>0</v>
      </c>
      <c r="N35">
        <v>29.007460386938632</v>
      </c>
      <c r="O35">
        <v>23.77</v>
      </c>
      <c r="P35">
        <v>49.65</v>
      </c>
      <c r="Q35">
        <v>2.5100000000000002</v>
      </c>
      <c r="R35">
        <v>10.357459538989701</v>
      </c>
      <c r="S35">
        <v>6.45</v>
      </c>
      <c r="T35">
        <v>0</v>
      </c>
      <c r="U35">
        <v>322.14999999999998</v>
      </c>
      <c r="V35">
        <v>4.3499999999999996</v>
      </c>
      <c r="W35">
        <v>8.23</v>
      </c>
      <c r="X35">
        <v>36.229999999999997</v>
      </c>
      <c r="Y35">
        <v>0</v>
      </c>
      <c r="Z35">
        <v>3.1851599999999998</v>
      </c>
      <c r="AA35">
        <v>6.8525152367557451</v>
      </c>
      <c r="AB35">
        <v>9.652513128282072</v>
      </c>
      <c r="AC35">
        <v>4.7339217841997794</v>
      </c>
      <c r="AD35">
        <v>3.8883459500378503</v>
      </c>
      <c r="AE35">
        <v>12.073936411809234</v>
      </c>
      <c r="AF35">
        <v>0</v>
      </c>
      <c r="AG35">
        <v>0</v>
      </c>
      <c r="AH35">
        <v>27.762430834213305</v>
      </c>
      <c r="AI35">
        <v>0</v>
      </c>
      <c r="AJ35">
        <v>0</v>
      </c>
      <c r="AK35">
        <v>13.173917257683215</v>
      </c>
      <c r="AL35">
        <v>0.34284423407917397</v>
      </c>
      <c r="AM35">
        <v>2.0016264066016505</v>
      </c>
      <c r="AN35">
        <v>0</v>
      </c>
      <c r="AO35">
        <v>0</v>
      </c>
      <c r="AP35">
        <v>1.4071600000000004</v>
      </c>
      <c r="AQ35">
        <v>0</v>
      </c>
      <c r="AR35">
        <v>6.4715507246376811</v>
      </c>
      <c r="AS35">
        <v>1.0541592328278324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784.94500112705589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157.88999999999999</v>
      </c>
      <c r="L36">
        <v>41.750000000000007</v>
      </c>
      <c r="M36">
        <v>0</v>
      </c>
      <c r="N36">
        <v>29.007460386938632</v>
      </c>
      <c r="O36">
        <v>23.77</v>
      </c>
      <c r="P36">
        <v>49.65</v>
      </c>
      <c r="Q36">
        <v>2.5100000000000002</v>
      </c>
      <c r="R36">
        <v>10.357459538989701</v>
      </c>
      <c r="S36">
        <v>6.45</v>
      </c>
      <c r="T36">
        <v>0</v>
      </c>
      <c r="U36">
        <v>322.14999999999998</v>
      </c>
      <c r="V36">
        <v>4.3499999999999996</v>
      </c>
      <c r="W36">
        <v>8.23</v>
      </c>
      <c r="X36">
        <v>36.229999999999997</v>
      </c>
      <c r="Y36">
        <v>0</v>
      </c>
      <c r="Z36">
        <v>0.53847999999999996</v>
      </c>
      <c r="AA36">
        <v>6.8525152367557451</v>
      </c>
      <c r="AB36">
        <v>0.81538334583645922</v>
      </c>
      <c r="AC36">
        <v>0.30983822836500702</v>
      </c>
      <c r="AD36">
        <v>1.9352838758516275</v>
      </c>
      <c r="AE36">
        <v>8.0509841029523095</v>
      </c>
      <c r="AF36">
        <v>0</v>
      </c>
      <c r="AG36">
        <v>0</v>
      </c>
      <c r="AH36">
        <v>27.762430834213305</v>
      </c>
      <c r="AI36">
        <v>0</v>
      </c>
      <c r="AJ36">
        <v>0</v>
      </c>
      <c r="AK36">
        <v>13.173917257683215</v>
      </c>
      <c r="AL36">
        <v>0.34284423407917397</v>
      </c>
      <c r="AM36">
        <v>0</v>
      </c>
      <c r="AN36">
        <v>0</v>
      </c>
      <c r="AO36">
        <v>0</v>
      </c>
      <c r="AP36">
        <v>1.4071600000000004</v>
      </c>
      <c r="AQ36">
        <v>0</v>
      </c>
      <c r="AR36">
        <v>6.4715507246376811</v>
      </c>
      <c r="AS36">
        <v>1.0541592328278324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761.05946699913079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157.88999999999999</v>
      </c>
      <c r="L37">
        <v>41.750000000000007</v>
      </c>
      <c r="M37">
        <v>0</v>
      </c>
      <c r="N37">
        <v>29.007460386938632</v>
      </c>
      <c r="O37">
        <v>23.77</v>
      </c>
      <c r="P37">
        <v>49.65</v>
      </c>
      <c r="Q37">
        <v>2.5100000000000002</v>
      </c>
      <c r="R37">
        <v>10.357459538989701</v>
      </c>
      <c r="S37">
        <v>6.45</v>
      </c>
      <c r="T37">
        <v>0</v>
      </c>
      <c r="U37">
        <v>322.14999999999998</v>
      </c>
      <c r="V37">
        <v>4.3499999999999996</v>
      </c>
      <c r="W37">
        <v>8.23</v>
      </c>
      <c r="X37">
        <v>36.229999999999997</v>
      </c>
      <c r="Y37">
        <v>0</v>
      </c>
      <c r="Z37">
        <v>0</v>
      </c>
      <c r="AA37">
        <v>3.4313373183309896</v>
      </c>
      <c r="AB37">
        <v>0</v>
      </c>
      <c r="AC37">
        <v>0</v>
      </c>
      <c r="AD37">
        <v>0</v>
      </c>
      <c r="AE37">
        <v>4.0254920514761547</v>
      </c>
      <c r="AF37">
        <v>0</v>
      </c>
      <c r="AG37">
        <v>0</v>
      </c>
      <c r="AH37">
        <v>21.074555227032732</v>
      </c>
      <c r="AI37">
        <v>0</v>
      </c>
      <c r="AJ37">
        <v>0</v>
      </c>
      <c r="AK37">
        <v>13.173917257683215</v>
      </c>
      <c r="AL37">
        <v>0.34284423407917397</v>
      </c>
      <c r="AM37">
        <v>0</v>
      </c>
      <c r="AN37">
        <v>0</v>
      </c>
      <c r="AO37">
        <v>0</v>
      </c>
      <c r="AP37">
        <v>1.4071600000000004</v>
      </c>
      <c r="AQ37">
        <v>0</v>
      </c>
      <c r="AR37">
        <v>0.86355072463768112</v>
      </c>
      <c r="AS37">
        <v>1.0541592328278324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737.7179359719961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157.88999999999999</v>
      </c>
      <c r="L38">
        <v>41.750000000000007</v>
      </c>
      <c r="M38">
        <v>0</v>
      </c>
      <c r="N38">
        <v>29.007460386938632</v>
      </c>
      <c r="O38">
        <v>23.77</v>
      </c>
      <c r="P38">
        <v>49.65</v>
      </c>
      <c r="Q38">
        <v>2.5100000000000002</v>
      </c>
      <c r="R38">
        <v>10.357459538989701</v>
      </c>
      <c r="S38">
        <v>6.45</v>
      </c>
      <c r="T38">
        <v>0</v>
      </c>
      <c r="U38">
        <v>322.14999999999998</v>
      </c>
      <c r="V38">
        <v>4.3499999999999996</v>
      </c>
      <c r="W38">
        <v>8.23</v>
      </c>
      <c r="X38">
        <v>36.229999999999997</v>
      </c>
      <c r="Y38">
        <v>0</v>
      </c>
      <c r="Z38">
        <v>0</v>
      </c>
      <c r="AA38">
        <v>3.4313373183309896</v>
      </c>
      <c r="AB38">
        <v>0</v>
      </c>
      <c r="AC38">
        <v>0</v>
      </c>
      <c r="AD38">
        <v>0</v>
      </c>
      <c r="AE38">
        <v>4.0254920514761547</v>
      </c>
      <c r="AF38">
        <v>0</v>
      </c>
      <c r="AG38">
        <v>0</v>
      </c>
      <c r="AH38">
        <v>15.270606969376979</v>
      </c>
      <c r="AI38">
        <v>0</v>
      </c>
      <c r="AJ38">
        <v>0</v>
      </c>
      <c r="AK38">
        <v>13.173917257683215</v>
      </c>
      <c r="AL38">
        <v>0.34284423407917397</v>
      </c>
      <c r="AM38">
        <v>0</v>
      </c>
      <c r="AN38">
        <v>0</v>
      </c>
      <c r="AO38">
        <v>0</v>
      </c>
      <c r="AP38">
        <v>1.4071600000000004</v>
      </c>
      <c r="AQ38">
        <v>0</v>
      </c>
      <c r="AR38">
        <v>0.54098913043478258</v>
      </c>
      <c r="AS38">
        <v>1.0541592328278324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731.5914261201375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157.88999999999999</v>
      </c>
      <c r="L39">
        <v>41.750000000000007</v>
      </c>
      <c r="M39">
        <v>0</v>
      </c>
      <c r="N39">
        <v>29.007460386938632</v>
      </c>
      <c r="O39">
        <v>23.77</v>
      </c>
      <c r="P39">
        <v>49.65</v>
      </c>
      <c r="Q39">
        <v>2.5100000000000002</v>
      </c>
      <c r="R39">
        <v>10.357459538989701</v>
      </c>
      <c r="S39">
        <v>6.45</v>
      </c>
      <c r="T39">
        <v>0</v>
      </c>
      <c r="U39">
        <v>322.14999999999998</v>
      </c>
      <c r="V39">
        <v>4.3499999999999996</v>
      </c>
      <c r="W39">
        <v>8.23</v>
      </c>
      <c r="X39">
        <v>36.229999999999997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4.0254920514761547</v>
      </c>
      <c r="AF39">
        <v>0</v>
      </c>
      <c r="AG39">
        <v>0</v>
      </c>
      <c r="AH39">
        <v>10.180404646251318</v>
      </c>
      <c r="AI39">
        <v>0</v>
      </c>
      <c r="AJ39">
        <v>0</v>
      </c>
      <c r="AK39">
        <v>13.173917257683215</v>
      </c>
      <c r="AL39">
        <v>0.34284423407917397</v>
      </c>
      <c r="AM39">
        <v>0</v>
      </c>
      <c r="AN39">
        <v>0</v>
      </c>
      <c r="AO39">
        <v>0</v>
      </c>
      <c r="AP39">
        <v>0.12446000000000003</v>
      </c>
      <c r="AQ39">
        <v>0</v>
      </c>
      <c r="AR39">
        <v>0.54098913043478258</v>
      </c>
      <c r="AS39">
        <v>1.0541592328278324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721.78718647868084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157.88999999999999</v>
      </c>
      <c r="L40">
        <v>41.750000000000007</v>
      </c>
      <c r="M40">
        <v>0</v>
      </c>
      <c r="N40">
        <v>29.007460386938632</v>
      </c>
      <c r="O40">
        <v>23.77</v>
      </c>
      <c r="P40">
        <v>49.65</v>
      </c>
      <c r="Q40">
        <v>2.5100000000000002</v>
      </c>
      <c r="R40">
        <v>10.357459538989701</v>
      </c>
      <c r="S40">
        <v>6.45</v>
      </c>
      <c r="T40">
        <v>0</v>
      </c>
      <c r="U40">
        <v>322.14999999999998</v>
      </c>
      <c r="V40">
        <v>4.3499999999999996</v>
      </c>
      <c r="W40">
        <v>8.23</v>
      </c>
      <c r="X40">
        <v>36.229999999999997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4.0254920514761547</v>
      </c>
      <c r="AF40">
        <v>0</v>
      </c>
      <c r="AG40">
        <v>0</v>
      </c>
      <c r="AH40">
        <v>5.0902023231256592</v>
      </c>
      <c r="AI40">
        <v>0</v>
      </c>
      <c r="AJ40">
        <v>0</v>
      </c>
      <c r="AK40">
        <v>13.173917257683215</v>
      </c>
      <c r="AL40">
        <v>0.34284423407917397</v>
      </c>
      <c r="AM40">
        <v>0</v>
      </c>
      <c r="AN40">
        <v>0</v>
      </c>
      <c r="AO40">
        <v>0</v>
      </c>
      <c r="AP40">
        <v>0.12446000000000003</v>
      </c>
      <c r="AQ40">
        <v>0</v>
      </c>
      <c r="AR40">
        <v>0.54098913043478258</v>
      </c>
      <c r="AS40">
        <v>1.0541592328278324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716.69698415555524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157.88999999999999</v>
      </c>
      <c r="L41">
        <v>41.750000000000007</v>
      </c>
      <c r="M41">
        <v>0</v>
      </c>
      <c r="N41">
        <v>29.007460386938632</v>
      </c>
      <c r="O41">
        <v>23.77</v>
      </c>
      <c r="P41">
        <v>49.65</v>
      </c>
      <c r="Q41">
        <v>2.5100000000000002</v>
      </c>
      <c r="R41">
        <v>10.357459538989701</v>
      </c>
      <c r="S41">
        <v>6.45</v>
      </c>
      <c r="T41">
        <v>0</v>
      </c>
      <c r="U41">
        <v>322.14999999999998</v>
      </c>
      <c r="V41">
        <v>4.3499999999999996</v>
      </c>
      <c r="W41">
        <v>8.23</v>
      </c>
      <c r="X41">
        <v>36.229999999999997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13.173917257683215</v>
      </c>
      <c r="AL41">
        <v>0.34284423407917397</v>
      </c>
      <c r="AM41">
        <v>0</v>
      </c>
      <c r="AN41">
        <v>0</v>
      </c>
      <c r="AO41">
        <v>0</v>
      </c>
      <c r="AP41">
        <v>0.12446000000000003</v>
      </c>
      <c r="AQ41">
        <v>0</v>
      </c>
      <c r="AR41">
        <v>0.54098913043478258</v>
      </c>
      <c r="AS41">
        <v>1.0541592328278324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707.5812897809534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115.42</v>
      </c>
      <c r="L42">
        <v>41.750000000000007</v>
      </c>
      <c r="M42">
        <v>0</v>
      </c>
      <c r="N42">
        <v>29.007460386938632</v>
      </c>
      <c r="O42">
        <v>23.77</v>
      </c>
      <c r="P42">
        <v>49.65</v>
      </c>
      <c r="Q42">
        <v>2.5100000000000002</v>
      </c>
      <c r="R42">
        <v>10.357459538989701</v>
      </c>
      <c r="S42">
        <v>6.45</v>
      </c>
      <c r="T42">
        <v>0</v>
      </c>
      <c r="U42">
        <v>322.14999999999998</v>
      </c>
      <c r="V42">
        <v>4.3499999999999996</v>
      </c>
      <c r="W42">
        <v>8.23</v>
      </c>
      <c r="X42">
        <v>36.229999999999997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13.173917257683215</v>
      </c>
      <c r="AL42">
        <v>0.34284423407917397</v>
      </c>
      <c r="AM42">
        <v>0</v>
      </c>
      <c r="AN42">
        <v>0</v>
      </c>
      <c r="AO42">
        <v>0</v>
      </c>
      <c r="AP42">
        <v>0.12446000000000003</v>
      </c>
      <c r="AQ42">
        <v>0</v>
      </c>
      <c r="AR42">
        <v>6.4715507246376811</v>
      </c>
      <c r="AS42">
        <v>2.6290477252453166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672.61673986757376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88.19</v>
      </c>
      <c r="L43">
        <v>22.120000000000005</v>
      </c>
      <c r="M43">
        <v>0</v>
      </c>
      <c r="N43">
        <v>29.007460386938632</v>
      </c>
      <c r="O43">
        <v>23.77</v>
      </c>
      <c r="P43">
        <v>49.65</v>
      </c>
      <c r="Q43">
        <v>0.96</v>
      </c>
      <c r="R43">
        <v>5.7684056369162748</v>
      </c>
      <c r="S43">
        <v>3.94</v>
      </c>
      <c r="T43">
        <v>0</v>
      </c>
      <c r="U43">
        <v>322.14999999999998</v>
      </c>
      <c r="V43">
        <v>4.3499999999999996</v>
      </c>
      <c r="W43">
        <v>8.23</v>
      </c>
      <c r="X43">
        <v>36.229999999999997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13.173917257683215</v>
      </c>
      <c r="AL43">
        <v>0.34284423407917397</v>
      </c>
      <c r="AM43">
        <v>0</v>
      </c>
      <c r="AN43">
        <v>0</v>
      </c>
      <c r="AO43">
        <v>0</v>
      </c>
      <c r="AP43">
        <v>0.12446000000000003</v>
      </c>
      <c r="AQ43">
        <v>0</v>
      </c>
      <c r="AR43">
        <v>6.4715507246376811</v>
      </c>
      <c r="AS43">
        <v>2.6290477252453166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617.10768596550042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87.522186742622992</v>
      </c>
      <c r="L44">
        <v>22.120000000000005</v>
      </c>
      <c r="M44">
        <v>0</v>
      </c>
      <c r="N44">
        <v>29.007460386938632</v>
      </c>
      <c r="O44">
        <v>23.77</v>
      </c>
      <c r="P44">
        <v>49.65</v>
      </c>
      <c r="Q44">
        <v>0.96</v>
      </c>
      <c r="R44">
        <v>5.7684056369162748</v>
      </c>
      <c r="S44">
        <v>3.85</v>
      </c>
      <c r="T44">
        <v>0</v>
      </c>
      <c r="U44">
        <v>322.14999999999998</v>
      </c>
      <c r="V44">
        <v>3.03</v>
      </c>
      <c r="W44">
        <v>8.23</v>
      </c>
      <c r="X44">
        <v>36.229999999999997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13.173917257683215</v>
      </c>
      <c r="AL44">
        <v>0.34284423407917397</v>
      </c>
      <c r="AM44">
        <v>0</v>
      </c>
      <c r="AN44">
        <v>0</v>
      </c>
      <c r="AO44">
        <v>0</v>
      </c>
      <c r="AP44">
        <v>0.12446000000000003</v>
      </c>
      <c r="AQ44">
        <v>0</v>
      </c>
      <c r="AR44">
        <v>6.4715507246376811</v>
      </c>
      <c r="AS44">
        <v>4.6001984834968779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617.00102346637493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87.52241928350287</v>
      </c>
      <c r="L45">
        <v>22.120000000000005</v>
      </c>
      <c r="M45">
        <v>0</v>
      </c>
      <c r="N45">
        <v>29.007460386938632</v>
      </c>
      <c r="O45">
        <v>23.77</v>
      </c>
      <c r="P45">
        <v>49.65</v>
      </c>
      <c r="Q45">
        <v>0.96</v>
      </c>
      <c r="R45">
        <v>5.7684056369162748</v>
      </c>
      <c r="S45">
        <v>3.85</v>
      </c>
      <c r="T45">
        <v>0</v>
      </c>
      <c r="U45">
        <v>322.14999999999998</v>
      </c>
      <c r="V45">
        <v>2.89</v>
      </c>
      <c r="W45">
        <v>8.23</v>
      </c>
      <c r="X45">
        <v>36.229999999999997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13.173917257683215</v>
      </c>
      <c r="AL45">
        <v>0.34284423407917397</v>
      </c>
      <c r="AM45">
        <v>0</v>
      </c>
      <c r="AN45">
        <v>0</v>
      </c>
      <c r="AO45">
        <v>0</v>
      </c>
      <c r="AP45">
        <v>0.12446000000000003</v>
      </c>
      <c r="AQ45">
        <v>0</v>
      </c>
      <c r="AR45">
        <v>0.80767391304347824</v>
      </c>
      <c r="AS45">
        <v>4.6001984834968779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611.19737919566057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87.52241928350287</v>
      </c>
      <c r="L46">
        <v>22.120000000000005</v>
      </c>
      <c r="M46">
        <v>0</v>
      </c>
      <c r="N46">
        <v>29.007460386938632</v>
      </c>
      <c r="O46">
        <v>23.77</v>
      </c>
      <c r="P46">
        <v>49.65</v>
      </c>
      <c r="Q46">
        <v>0.96</v>
      </c>
      <c r="R46">
        <v>5.7684056369162748</v>
      </c>
      <c r="S46">
        <v>3.85</v>
      </c>
      <c r="T46">
        <v>0</v>
      </c>
      <c r="U46">
        <v>322.14999999999998</v>
      </c>
      <c r="V46">
        <v>2.89</v>
      </c>
      <c r="W46">
        <v>8.23</v>
      </c>
      <c r="X46">
        <v>36.229999999999997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13.173917257683215</v>
      </c>
      <c r="AL46">
        <v>0.34284423407917397</v>
      </c>
      <c r="AM46">
        <v>0</v>
      </c>
      <c r="AN46">
        <v>0</v>
      </c>
      <c r="AO46">
        <v>0</v>
      </c>
      <c r="AP46">
        <v>0.12446000000000003</v>
      </c>
      <c r="AQ46">
        <v>0</v>
      </c>
      <c r="AR46">
        <v>0.80767391304347824</v>
      </c>
      <c r="AS46">
        <v>4.6001984834968779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611.19737919566057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87.52241928350287</v>
      </c>
      <c r="L47">
        <v>22.12</v>
      </c>
      <c r="M47">
        <v>0</v>
      </c>
      <c r="N47">
        <v>29.007460386938632</v>
      </c>
      <c r="O47">
        <v>23.77</v>
      </c>
      <c r="P47">
        <v>49.65</v>
      </c>
      <c r="Q47">
        <v>0.95862266857962697</v>
      </c>
      <c r="R47">
        <v>5.77</v>
      </c>
      <c r="S47">
        <v>3.85</v>
      </c>
      <c r="T47">
        <v>0</v>
      </c>
      <c r="U47">
        <v>322.14999999999998</v>
      </c>
      <c r="V47">
        <v>4.3499999999999996</v>
      </c>
      <c r="W47">
        <v>8.23</v>
      </c>
      <c r="X47">
        <v>36.229999999999997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13.173917257683215</v>
      </c>
      <c r="AL47">
        <v>0.34284423407917397</v>
      </c>
      <c r="AM47">
        <v>0</v>
      </c>
      <c r="AN47">
        <v>0</v>
      </c>
      <c r="AO47">
        <v>0</v>
      </c>
      <c r="AP47">
        <v>0.12446000000000003</v>
      </c>
      <c r="AQ47">
        <v>0</v>
      </c>
      <c r="AR47">
        <v>0.80767391304347824</v>
      </c>
      <c r="AS47">
        <v>4.6001984834968779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612.65759622732401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87.52241928350287</v>
      </c>
      <c r="L48">
        <v>22.12</v>
      </c>
      <c r="M48">
        <v>0</v>
      </c>
      <c r="N48">
        <v>29.007460386938632</v>
      </c>
      <c r="O48">
        <v>23.77</v>
      </c>
      <c r="P48">
        <v>49.65</v>
      </c>
      <c r="Q48">
        <v>0.95862266857962697</v>
      </c>
      <c r="R48">
        <v>5.77</v>
      </c>
      <c r="S48">
        <v>3.85</v>
      </c>
      <c r="T48">
        <v>0</v>
      </c>
      <c r="U48">
        <v>322.14999999999998</v>
      </c>
      <c r="V48">
        <v>4.3499999999999996</v>
      </c>
      <c r="W48">
        <v>8.23</v>
      </c>
      <c r="X48">
        <v>36.229999999999997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13.173917257683215</v>
      </c>
      <c r="AL48">
        <v>0.34284423407917397</v>
      </c>
      <c r="AM48">
        <v>0</v>
      </c>
      <c r="AN48">
        <v>0</v>
      </c>
      <c r="AO48">
        <v>0</v>
      </c>
      <c r="AP48">
        <v>0.12446000000000003</v>
      </c>
      <c r="AQ48">
        <v>0</v>
      </c>
      <c r="AR48">
        <v>0.80767391304347824</v>
      </c>
      <c r="AS48">
        <v>1.0541592328278324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609.11155697665492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87.52241928350287</v>
      </c>
      <c r="L49">
        <v>22.12</v>
      </c>
      <c r="M49">
        <v>0</v>
      </c>
      <c r="N49">
        <v>29.007460386938632</v>
      </c>
      <c r="O49">
        <v>23.77</v>
      </c>
      <c r="P49">
        <v>49.65</v>
      </c>
      <c r="Q49">
        <v>1.47</v>
      </c>
      <c r="R49">
        <v>5.77</v>
      </c>
      <c r="S49">
        <v>3.8499999999999996</v>
      </c>
      <c r="T49">
        <v>0</v>
      </c>
      <c r="U49">
        <v>322.14999999999998</v>
      </c>
      <c r="V49">
        <v>4.3499999999999988</v>
      </c>
      <c r="W49">
        <v>8.23</v>
      </c>
      <c r="X49">
        <v>36.229999999999997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13.173917257683215</v>
      </c>
      <c r="AL49">
        <v>0.34284423407917397</v>
      </c>
      <c r="AM49">
        <v>0</v>
      </c>
      <c r="AN49">
        <v>0</v>
      </c>
      <c r="AO49">
        <v>0</v>
      </c>
      <c r="AP49">
        <v>0.12446000000000003</v>
      </c>
      <c r="AQ49">
        <v>0</v>
      </c>
      <c r="AR49">
        <v>0.32510144927536233</v>
      </c>
      <c r="AS49">
        <v>1.0541592328278324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609.14036184430722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87.52241928350287</v>
      </c>
      <c r="L50">
        <v>22.12</v>
      </c>
      <c r="M50">
        <v>0</v>
      </c>
      <c r="N50">
        <v>29.007460386938632</v>
      </c>
      <c r="O50">
        <v>23.77</v>
      </c>
      <c r="P50">
        <v>49.65</v>
      </c>
      <c r="Q50">
        <v>1.47</v>
      </c>
      <c r="R50">
        <v>5.77</v>
      </c>
      <c r="S50">
        <v>3.8499999999999996</v>
      </c>
      <c r="T50">
        <v>0</v>
      </c>
      <c r="U50">
        <v>322.14999999999998</v>
      </c>
      <c r="V50">
        <v>4.3499999999999988</v>
      </c>
      <c r="W50">
        <v>8.23</v>
      </c>
      <c r="X50">
        <v>36.229999999999997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13.173917257683215</v>
      </c>
      <c r="AL50">
        <v>0.34284423407917397</v>
      </c>
      <c r="AM50">
        <v>0</v>
      </c>
      <c r="AN50">
        <v>0</v>
      </c>
      <c r="AO50">
        <v>0</v>
      </c>
      <c r="AP50">
        <v>0.12446000000000003</v>
      </c>
      <c r="AQ50">
        <v>0</v>
      </c>
      <c r="AR50">
        <v>0.32510144927536233</v>
      </c>
      <c r="AS50">
        <v>1.0541592328278324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609.14036184430722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87.52241928350287</v>
      </c>
      <c r="L51">
        <v>22.12</v>
      </c>
      <c r="M51">
        <v>0</v>
      </c>
      <c r="N51">
        <v>29.007460386938632</v>
      </c>
      <c r="O51">
        <v>23.77</v>
      </c>
      <c r="P51">
        <v>49.65</v>
      </c>
      <c r="Q51">
        <v>1.47</v>
      </c>
      <c r="R51">
        <v>5.77</v>
      </c>
      <c r="S51">
        <v>3.8499999999999996</v>
      </c>
      <c r="T51">
        <v>0</v>
      </c>
      <c r="U51">
        <v>322.14999999999998</v>
      </c>
      <c r="V51">
        <v>2.8800000000000003</v>
      </c>
      <c r="W51">
        <v>4.8066827586206893</v>
      </c>
      <c r="X51">
        <v>36.229999999999997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13.173917257683215</v>
      </c>
      <c r="AL51">
        <v>0.34284423407917397</v>
      </c>
      <c r="AM51">
        <v>0</v>
      </c>
      <c r="AN51">
        <v>0</v>
      </c>
      <c r="AO51">
        <v>0</v>
      </c>
      <c r="AP51">
        <v>0.12446000000000003</v>
      </c>
      <c r="AQ51">
        <v>0</v>
      </c>
      <c r="AR51">
        <v>0.32510144927536233</v>
      </c>
      <c r="AS51">
        <v>1.0541592328278324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604.24704460292787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87.52241928350287</v>
      </c>
      <c r="L52">
        <v>22.12</v>
      </c>
      <c r="M52">
        <v>0</v>
      </c>
      <c r="N52">
        <v>29.007460386938632</v>
      </c>
      <c r="O52">
        <v>23.77</v>
      </c>
      <c r="P52">
        <v>49.65</v>
      </c>
      <c r="Q52">
        <v>1.47</v>
      </c>
      <c r="R52">
        <v>5.77</v>
      </c>
      <c r="S52">
        <v>3.8499999999999996</v>
      </c>
      <c r="T52">
        <v>0</v>
      </c>
      <c r="U52">
        <v>322.14999999999998</v>
      </c>
      <c r="V52">
        <v>2.8800000000000003</v>
      </c>
      <c r="W52">
        <v>4.8066827586206893</v>
      </c>
      <c r="X52">
        <v>36.229999999999997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13.173917257683215</v>
      </c>
      <c r="AL52">
        <v>0.34284423407917397</v>
      </c>
      <c r="AM52">
        <v>0</v>
      </c>
      <c r="AN52">
        <v>0</v>
      </c>
      <c r="AO52">
        <v>0</v>
      </c>
      <c r="AP52">
        <v>0.12446000000000003</v>
      </c>
      <c r="AQ52">
        <v>0</v>
      </c>
      <c r="AR52">
        <v>0.32510144927536233</v>
      </c>
      <c r="AS52">
        <v>1.0541592328278324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604.24704460292787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87.52241928350287</v>
      </c>
      <c r="L53">
        <v>22.12</v>
      </c>
      <c r="M53">
        <v>0</v>
      </c>
      <c r="N53">
        <v>29.007460386938632</v>
      </c>
      <c r="O53">
        <v>23.77</v>
      </c>
      <c r="P53">
        <v>49.65</v>
      </c>
      <c r="Q53">
        <v>1.47</v>
      </c>
      <c r="R53">
        <v>5.77</v>
      </c>
      <c r="S53">
        <v>3.8499999999999996</v>
      </c>
      <c r="T53">
        <v>0</v>
      </c>
      <c r="U53">
        <v>322.14999999999998</v>
      </c>
      <c r="V53">
        <v>2.99</v>
      </c>
      <c r="W53">
        <v>4.8066827586206893</v>
      </c>
      <c r="X53">
        <v>36.229999999999997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13.173917257683215</v>
      </c>
      <c r="AL53">
        <v>0.34284423407917397</v>
      </c>
      <c r="AM53">
        <v>0</v>
      </c>
      <c r="AN53">
        <v>0</v>
      </c>
      <c r="AO53">
        <v>0</v>
      </c>
      <c r="AP53">
        <v>0.12446000000000003</v>
      </c>
      <c r="AQ53">
        <v>0</v>
      </c>
      <c r="AR53">
        <v>0.32510144927536233</v>
      </c>
      <c r="AS53">
        <v>1.0541592328278324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604.35704460292789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87.52241928350287</v>
      </c>
      <c r="L54">
        <v>22.12</v>
      </c>
      <c r="M54">
        <v>0</v>
      </c>
      <c r="N54">
        <v>29.007460386938632</v>
      </c>
      <c r="O54">
        <v>23.77</v>
      </c>
      <c r="P54">
        <v>49.65</v>
      </c>
      <c r="Q54">
        <v>1.47</v>
      </c>
      <c r="R54">
        <v>5.77</v>
      </c>
      <c r="S54">
        <v>3.8499999999999996</v>
      </c>
      <c r="T54">
        <v>0</v>
      </c>
      <c r="U54">
        <v>322.14999999999998</v>
      </c>
      <c r="V54">
        <v>2.9727024567788902</v>
      </c>
      <c r="W54">
        <v>4.8066827586206893</v>
      </c>
      <c r="X54">
        <v>36.229999999999997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13.173917257683215</v>
      </c>
      <c r="AL54">
        <v>0.34284423407917397</v>
      </c>
      <c r="AM54">
        <v>0</v>
      </c>
      <c r="AN54">
        <v>0</v>
      </c>
      <c r="AO54">
        <v>0</v>
      </c>
      <c r="AP54">
        <v>0.12446000000000003</v>
      </c>
      <c r="AQ54">
        <v>0</v>
      </c>
      <c r="AR54">
        <v>0.32510144927536233</v>
      </c>
      <c r="AS54">
        <v>1.0541592328278324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604.33974705970672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87.52241928350287</v>
      </c>
      <c r="L55">
        <v>22.12</v>
      </c>
      <c r="M55">
        <v>0</v>
      </c>
      <c r="N55">
        <v>29.007460386938632</v>
      </c>
      <c r="O55">
        <v>23.77</v>
      </c>
      <c r="P55">
        <v>49.65</v>
      </c>
      <c r="Q55">
        <v>1.47</v>
      </c>
      <c r="R55">
        <v>5.77</v>
      </c>
      <c r="S55">
        <v>3.8499999999999996</v>
      </c>
      <c r="T55">
        <v>0</v>
      </c>
      <c r="U55">
        <v>322.14999999999998</v>
      </c>
      <c r="V55">
        <v>2.9727024567788902</v>
      </c>
      <c r="W55">
        <v>5</v>
      </c>
      <c r="X55">
        <v>36.306993956453354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13.173917257683215</v>
      </c>
      <c r="AL55">
        <v>0.34284423407917397</v>
      </c>
      <c r="AM55">
        <v>0</v>
      </c>
      <c r="AN55">
        <v>0</v>
      </c>
      <c r="AO55">
        <v>0</v>
      </c>
      <c r="AP55">
        <v>0.12446000000000003</v>
      </c>
      <c r="AQ55">
        <v>0</v>
      </c>
      <c r="AR55">
        <v>0.32510144927536233</v>
      </c>
      <c r="AS55">
        <v>1.0541592328278324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604.61005825753932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87.52241928350287</v>
      </c>
      <c r="L56">
        <v>22.12</v>
      </c>
      <c r="M56">
        <v>0</v>
      </c>
      <c r="N56">
        <v>29.007460386938632</v>
      </c>
      <c r="O56">
        <v>23.77</v>
      </c>
      <c r="P56">
        <v>49.65</v>
      </c>
      <c r="Q56">
        <v>1.47</v>
      </c>
      <c r="R56">
        <v>5.77</v>
      </c>
      <c r="S56">
        <v>3.8499999999999996</v>
      </c>
      <c r="T56">
        <v>0</v>
      </c>
      <c r="U56">
        <v>322.14999999999998</v>
      </c>
      <c r="V56">
        <v>2.9727024567788902</v>
      </c>
      <c r="W56">
        <v>4.8100000000000005</v>
      </c>
      <c r="X56">
        <v>36.233818105174414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13.173917257683215</v>
      </c>
      <c r="AL56">
        <v>0.34284423407917397</v>
      </c>
      <c r="AM56">
        <v>0</v>
      </c>
      <c r="AN56">
        <v>0</v>
      </c>
      <c r="AO56">
        <v>0</v>
      </c>
      <c r="AP56">
        <v>0.12446000000000003</v>
      </c>
      <c r="AQ56">
        <v>0</v>
      </c>
      <c r="AR56">
        <v>0.32510144927536233</v>
      </c>
      <c r="AS56">
        <v>1.0541592328278324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604.34688240626042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87.52241928350287</v>
      </c>
      <c r="L57">
        <v>22.12</v>
      </c>
      <c r="M57">
        <v>0</v>
      </c>
      <c r="N57">
        <v>29.007460386938632</v>
      </c>
      <c r="O57">
        <v>23.77</v>
      </c>
      <c r="P57">
        <v>49.65</v>
      </c>
      <c r="Q57">
        <v>1.47</v>
      </c>
      <c r="R57">
        <v>5.77</v>
      </c>
      <c r="S57">
        <v>3.8499999999999996</v>
      </c>
      <c r="T57">
        <v>0</v>
      </c>
      <c r="U57">
        <v>322.14999999999998</v>
      </c>
      <c r="V57">
        <v>2.9727024567788902</v>
      </c>
      <c r="W57">
        <v>4.8100000000000005</v>
      </c>
      <c r="X57">
        <v>36.233818105174414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13.173917257683215</v>
      </c>
      <c r="AL57">
        <v>0.34284423407917397</v>
      </c>
      <c r="AM57">
        <v>0</v>
      </c>
      <c r="AN57">
        <v>0</v>
      </c>
      <c r="AO57">
        <v>0</v>
      </c>
      <c r="AP57">
        <v>0.12446000000000003</v>
      </c>
      <c r="AQ57">
        <v>0</v>
      </c>
      <c r="AR57">
        <v>0.32510144927536233</v>
      </c>
      <c r="AS57">
        <v>1.0541592328278324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604.34688240626042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87.52241928350287</v>
      </c>
      <c r="L58">
        <v>22.12</v>
      </c>
      <c r="M58">
        <v>0</v>
      </c>
      <c r="N58">
        <v>29.007460386938632</v>
      </c>
      <c r="O58">
        <v>23.77</v>
      </c>
      <c r="P58">
        <v>49.65</v>
      </c>
      <c r="Q58">
        <v>1.47</v>
      </c>
      <c r="R58">
        <v>5.77</v>
      </c>
      <c r="S58">
        <v>3.8499999999999996</v>
      </c>
      <c r="T58">
        <v>0</v>
      </c>
      <c r="U58">
        <v>322.14999999999998</v>
      </c>
      <c r="V58">
        <v>2.9727024567788902</v>
      </c>
      <c r="W58">
        <v>4.8100000000000005</v>
      </c>
      <c r="X58">
        <v>36.233818105174414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13.173917257683215</v>
      </c>
      <c r="AL58">
        <v>0.34284423407917397</v>
      </c>
      <c r="AM58">
        <v>0</v>
      </c>
      <c r="AN58">
        <v>0</v>
      </c>
      <c r="AO58">
        <v>0</v>
      </c>
      <c r="AP58">
        <v>0.12446000000000003</v>
      </c>
      <c r="AQ58">
        <v>0</v>
      </c>
      <c r="AR58">
        <v>0.32510144927536233</v>
      </c>
      <c r="AS58">
        <v>1.0541592328278324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604.34688240626042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87.52241928350287</v>
      </c>
      <c r="L59">
        <v>22.12</v>
      </c>
      <c r="M59">
        <v>0</v>
      </c>
      <c r="N59">
        <v>29.007460386938632</v>
      </c>
      <c r="O59">
        <v>23.77</v>
      </c>
      <c r="P59">
        <v>49.65</v>
      </c>
      <c r="Q59">
        <v>1.47</v>
      </c>
      <c r="R59">
        <v>5.77</v>
      </c>
      <c r="S59">
        <v>3.8499999999999996</v>
      </c>
      <c r="T59">
        <v>0</v>
      </c>
      <c r="U59">
        <v>322.14999999999998</v>
      </c>
      <c r="V59">
        <v>2.9727024567788902</v>
      </c>
      <c r="W59">
        <v>4.8100000000000005</v>
      </c>
      <c r="X59">
        <v>36.229999999999997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13.173917257683215</v>
      </c>
      <c r="AL59">
        <v>0.34284423407917397</v>
      </c>
      <c r="AM59">
        <v>0</v>
      </c>
      <c r="AN59">
        <v>0</v>
      </c>
      <c r="AO59">
        <v>0</v>
      </c>
      <c r="AP59">
        <v>0.12446000000000003</v>
      </c>
      <c r="AQ59">
        <v>0</v>
      </c>
      <c r="AR59">
        <v>0.32510144927536233</v>
      </c>
      <c r="AS59">
        <v>1.0541592328278324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604.34306430108597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87.52241928350287</v>
      </c>
      <c r="L60">
        <v>22.12</v>
      </c>
      <c r="M60">
        <v>0</v>
      </c>
      <c r="N60">
        <v>29.007460386938632</v>
      </c>
      <c r="O60">
        <v>23.77</v>
      </c>
      <c r="P60">
        <v>49.65</v>
      </c>
      <c r="Q60">
        <v>1.47</v>
      </c>
      <c r="R60">
        <v>5.77</v>
      </c>
      <c r="S60">
        <v>3.8499999999999996</v>
      </c>
      <c r="T60">
        <v>0</v>
      </c>
      <c r="U60">
        <v>322.14999999999998</v>
      </c>
      <c r="V60">
        <v>2.9727024567788902</v>
      </c>
      <c r="W60">
        <v>4.8100000000000005</v>
      </c>
      <c r="X60">
        <v>36.229999999999997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13.173917257683215</v>
      </c>
      <c r="AL60">
        <v>0.34284423407917397</v>
      </c>
      <c r="AM60">
        <v>0</v>
      </c>
      <c r="AN60">
        <v>0</v>
      </c>
      <c r="AO60">
        <v>0</v>
      </c>
      <c r="AP60">
        <v>0.12446000000000003</v>
      </c>
      <c r="AQ60">
        <v>0</v>
      </c>
      <c r="AR60">
        <v>0.32510144927536233</v>
      </c>
      <c r="AS60">
        <v>1.0541592328278324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604.34306430108597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87.52241928350287</v>
      </c>
      <c r="L61">
        <v>22.12</v>
      </c>
      <c r="M61">
        <v>0</v>
      </c>
      <c r="N61">
        <v>29.007460386938632</v>
      </c>
      <c r="O61">
        <v>23.77</v>
      </c>
      <c r="P61">
        <v>49.65</v>
      </c>
      <c r="Q61">
        <v>1.47</v>
      </c>
      <c r="R61">
        <v>5.77</v>
      </c>
      <c r="S61">
        <v>3.8499999999999996</v>
      </c>
      <c r="T61">
        <v>0</v>
      </c>
      <c r="U61">
        <v>322.14999999999998</v>
      </c>
      <c r="V61">
        <v>2.9727024567788902</v>
      </c>
      <c r="W61">
        <v>4.8100000000000005</v>
      </c>
      <c r="X61">
        <v>36.229999999999997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13.173917257683215</v>
      </c>
      <c r="AL61">
        <v>1.1351953528399312</v>
      </c>
      <c r="AM61">
        <v>0</v>
      </c>
      <c r="AN61">
        <v>0</v>
      </c>
      <c r="AO61">
        <v>0</v>
      </c>
      <c r="AP61">
        <v>0.12446000000000003</v>
      </c>
      <c r="AQ61">
        <v>0</v>
      </c>
      <c r="AR61">
        <v>0.32510144927536233</v>
      </c>
      <c r="AS61">
        <v>1.0541592328278324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605.13541541984671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87.52241928350287</v>
      </c>
      <c r="L62">
        <v>22.12</v>
      </c>
      <c r="M62">
        <v>0</v>
      </c>
      <c r="N62">
        <v>29.007460386938632</v>
      </c>
      <c r="O62">
        <v>23.77</v>
      </c>
      <c r="P62">
        <v>49.65</v>
      </c>
      <c r="Q62">
        <v>1.47</v>
      </c>
      <c r="R62">
        <v>5.77</v>
      </c>
      <c r="S62">
        <v>3.8499999999999996</v>
      </c>
      <c r="T62">
        <v>0</v>
      </c>
      <c r="U62">
        <v>322.14999999999998</v>
      </c>
      <c r="V62">
        <v>2.9727024567788902</v>
      </c>
      <c r="W62">
        <v>4.8100000000000005</v>
      </c>
      <c r="X62">
        <v>36.229999999999997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13.173917257683215</v>
      </c>
      <c r="AL62">
        <v>6.8111721170395878</v>
      </c>
      <c r="AM62">
        <v>0</v>
      </c>
      <c r="AN62">
        <v>0</v>
      </c>
      <c r="AO62">
        <v>0</v>
      </c>
      <c r="AP62">
        <v>0.12446000000000003</v>
      </c>
      <c r="AQ62">
        <v>0</v>
      </c>
      <c r="AR62">
        <v>0.32510144927536233</v>
      </c>
      <c r="AS62">
        <v>1.0541592328278324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610.81139218404644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87.52241928350287</v>
      </c>
      <c r="L63">
        <v>22.12</v>
      </c>
      <c r="M63">
        <v>0</v>
      </c>
      <c r="N63">
        <v>29.007460386938632</v>
      </c>
      <c r="O63">
        <v>23.77</v>
      </c>
      <c r="P63">
        <v>49.65</v>
      </c>
      <c r="Q63">
        <v>1.47</v>
      </c>
      <c r="R63">
        <v>5.77</v>
      </c>
      <c r="S63">
        <v>3.8499999999999996</v>
      </c>
      <c r="T63">
        <v>0</v>
      </c>
      <c r="U63">
        <v>322.14999999999998</v>
      </c>
      <c r="V63">
        <v>2.9727024567788902</v>
      </c>
      <c r="W63">
        <v>4.8100000000000005</v>
      </c>
      <c r="X63">
        <v>36.229999999999997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13.173917257683215</v>
      </c>
      <c r="AL63">
        <v>6.8111721170395878</v>
      </c>
      <c r="AM63">
        <v>0</v>
      </c>
      <c r="AN63">
        <v>0</v>
      </c>
      <c r="AO63">
        <v>0</v>
      </c>
      <c r="AP63">
        <v>0.12446000000000003</v>
      </c>
      <c r="AQ63">
        <v>0</v>
      </c>
      <c r="AR63">
        <v>0.32510144927536233</v>
      </c>
      <c r="AS63">
        <v>1.0541592328278324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610.81139218404644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87.52241928350287</v>
      </c>
      <c r="L64">
        <v>22.12</v>
      </c>
      <c r="M64">
        <v>0</v>
      </c>
      <c r="N64">
        <v>29.007460386938632</v>
      </c>
      <c r="O64">
        <v>23.77</v>
      </c>
      <c r="P64">
        <v>49.65</v>
      </c>
      <c r="Q64">
        <v>1.47</v>
      </c>
      <c r="R64">
        <v>5.77</v>
      </c>
      <c r="S64">
        <v>3.8499999999999996</v>
      </c>
      <c r="T64">
        <v>0</v>
      </c>
      <c r="U64">
        <v>322.14999999999998</v>
      </c>
      <c r="V64">
        <v>2.9727024567788902</v>
      </c>
      <c r="W64">
        <v>4.8100000000000005</v>
      </c>
      <c r="X64">
        <v>36.229999999999997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13.173917257683215</v>
      </c>
      <c r="AL64">
        <v>6.8111721170395878</v>
      </c>
      <c r="AM64">
        <v>0</v>
      </c>
      <c r="AN64">
        <v>0</v>
      </c>
      <c r="AO64">
        <v>0</v>
      </c>
      <c r="AP64">
        <v>0.12446000000000003</v>
      </c>
      <c r="AQ64">
        <v>0</v>
      </c>
      <c r="AR64">
        <v>0.32510144927536233</v>
      </c>
      <c r="AS64">
        <v>1.0541592328278324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610.81139218404644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87.52241928350287</v>
      </c>
      <c r="L65">
        <v>22.12</v>
      </c>
      <c r="M65">
        <v>0</v>
      </c>
      <c r="N65">
        <v>29.007460386938632</v>
      </c>
      <c r="O65">
        <v>23.77</v>
      </c>
      <c r="P65">
        <v>49.65</v>
      </c>
      <c r="Q65">
        <v>1.47</v>
      </c>
      <c r="R65">
        <v>5.77</v>
      </c>
      <c r="S65">
        <v>3.8499999999999996</v>
      </c>
      <c r="T65">
        <v>0</v>
      </c>
      <c r="U65">
        <v>322.14999999999998</v>
      </c>
      <c r="V65">
        <v>2.9727024567788902</v>
      </c>
      <c r="W65">
        <v>4.8100000000000005</v>
      </c>
      <c r="X65">
        <v>36.233818105174414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13.173917257683215</v>
      </c>
      <c r="AL65">
        <v>6.8111721170395878</v>
      </c>
      <c r="AM65">
        <v>0</v>
      </c>
      <c r="AN65">
        <v>0</v>
      </c>
      <c r="AO65">
        <v>0</v>
      </c>
      <c r="AP65">
        <v>6.0960000000000007E-2</v>
      </c>
      <c r="AQ65">
        <v>0</v>
      </c>
      <c r="AR65">
        <v>0.32510144927536233</v>
      </c>
      <c r="AS65">
        <v>1.0541592328278324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610.75171028922091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87.52241928350287</v>
      </c>
      <c r="L66">
        <v>22.12</v>
      </c>
      <c r="M66">
        <v>0</v>
      </c>
      <c r="N66">
        <v>29.007460386938632</v>
      </c>
      <c r="O66">
        <v>23.77</v>
      </c>
      <c r="P66">
        <v>49.65</v>
      </c>
      <c r="Q66">
        <v>1.47</v>
      </c>
      <c r="R66">
        <v>5.77</v>
      </c>
      <c r="S66">
        <v>3.8499999999999996</v>
      </c>
      <c r="T66">
        <v>0</v>
      </c>
      <c r="U66">
        <v>322.14999999999998</v>
      </c>
      <c r="V66">
        <v>2.9727024567788902</v>
      </c>
      <c r="W66">
        <v>4.8100000000000005</v>
      </c>
      <c r="X66">
        <v>36.233818105174414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13.173917257683215</v>
      </c>
      <c r="AL66">
        <v>6.8111721170395878</v>
      </c>
      <c r="AM66">
        <v>0</v>
      </c>
      <c r="AN66">
        <v>0</v>
      </c>
      <c r="AO66">
        <v>0</v>
      </c>
      <c r="AP66">
        <v>6.0960000000000007E-2</v>
      </c>
      <c r="AQ66">
        <v>0</v>
      </c>
      <c r="AR66">
        <v>0.32510144927536233</v>
      </c>
      <c r="AS66">
        <v>1.0541592328278324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610.75171028922091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87.52241928350287</v>
      </c>
      <c r="L67">
        <v>22.12</v>
      </c>
      <c r="M67">
        <v>0</v>
      </c>
      <c r="N67">
        <v>29.007460386938632</v>
      </c>
      <c r="O67">
        <v>23.77</v>
      </c>
      <c r="P67">
        <v>49.65</v>
      </c>
      <c r="Q67">
        <v>1.47</v>
      </c>
      <c r="R67">
        <v>5.77</v>
      </c>
      <c r="S67">
        <v>3.8499999999999996</v>
      </c>
      <c r="T67">
        <v>0</v>
      </c>
      <c r="U67">
        <v>322.14999999999998</v>
      </c>
      <c r="V67">
        <v>2.9727024567788902</v>
      </c>
      <c r="W67">
        <v>8.2335140905209219</v>
      </c>
      <c r="X67">
        <v>36.233818105174414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13.173917257683215</v>
      </c>
      <c r="AL67">
        <v>6.8111721170395878</v>
      </c>
      <c r="AM67">
        <v>0</v>
      </c>
      <c r="AN67">
        <v>0</v>
      </c>
      <c r="AO67">
        <v>0</v>
      </c>
      <c r="AP67">
        <v>6.0960000000000007E-2</v>
      </c>
      <c r="AQ67">
        <v>0</v>
      </c>
      <c r="AR67">
        <v>0.32510144927536233</v>
      </c>
      <c r="AS67">
        <v>1.0541592328278324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614.17522437974185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87.52241928350287</v>
      </c>
      <c r="L68">
        <v>22.12</v>
      </c>
      <c r="M68">
        <v>0</v>
      </c>
      <c r="N68">
        <v>29.007460386938632</v>
      </c>
      <c r="O68">
        <v>23.77</v>
      </c>
      <c r="P68">
        <v>49.65</v>
      </c>
      <c r="Q68">
        <v>1.47</v>
      </c>
      <c r="R68">
        <v>5.77</v>
      </c>
      <c r="S68">
        <v>3.8499999999999996</v>
      </c>
      <c r="T68">
        <v>0</v>
      </c>
      <c r="U68">
        <v>322.14999999999998</v>
      </c>
      <c r="V68">
        <v>2.9727024567788902</v>
      </c>
      <c r="W68">
        <v>8.2335140905209219</v>
      </c>
      <c r="X68">
        <v>36.233818105174414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13.173917257683215</v>
      </c>
      <c r="AL68">
        <v>1.1351953528399312</v>
      </c>
      <c r="AM68">
        <v>0</v>
      </c>
      <c r="AN68">
        <v>0</v>
      </c>
      <c r="AO68">
        <v>0</v>
      </c>
      <c r="AP68">
        <v>6.0960000000000007E-2</v>
      </c>
      <c r="AQ68">
        <v>0</v>
      </c>
      <c r="AR68">
        <v>0.32510144927536233</v>
      </c>
      <c r="AS68">
        <v>1.0541592328278324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608.49924761554212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87.52241928350287</v>
      </c>
      <c r="L69">
        <v>22.12</v>
      </c>
      <c r="M69">
        <v>0</v>
      </c>
      <c r="N69">
        <v>29.007460386938632</v>
      </c>
      <c r="O69">
        <v>26.58</v>
      </c>
      <c r="P69">
        <v>49.65</v>
      </c>
      <c r="Q69">
        <v>1.47</v>
      </c>
      <c r="R69">
        <v>5.77</v>
      </c>
      <c r="S69">
        <v>3.8499999999999996</v>
      </c>
      <c r="T69">
        <v>0</v>
      </c>
      <c r="U69">
        <v>322.14999999999998</v>
      </c>
      <c r="V69">
        <v>2.9727024567788902</v>
      </c>
      <c r="W69">
        <v>8.23</v>
      </c>
      <c r="X69">
        <v>34.46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4.0254920514761547</v>
      </c>
      <c r="AF69">
        <v>0</v>
      </c>
      <c r="AG69">
        <v>0</v>
      </c>
      <c r="AH69">
        <v>5.0902023231256592</v>
      </c>
      <c r="AI69">
        <v>0</v>
      </c>
      <c r="AJ69">
        <v>0</v>
      </c>
      <c r="AK69">
        <v>13.173917257683215</v>
      </c>
      <c r="AL69">
        <v>0.34284423407917397</v>
      </c>
      <c r="AM69">
        <v>0</v>
      </c>
      <c r="AN69">
        <v>0</v>
      </c>
      <c r="AO69">
        <v>0</v>
      </c>
      <c r="AP69">
        <v>6.0960000000000007E-2</v>
      </c>
      <c r="AQ69">
        <v>0</v>
      </c>
      <c r="AR69">
        <v>0.32510144927536233</v>
      </c>
      <c r="AS69">
        <v>1.0541592328278324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617.85525867568788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87.52241928350287</v>
      </c>
      <c r="L70">
        <v>22.12</v>
      </c>
      <c r="M70">
        <v>0</v>
      </c>
      <c r="N70">
        <v>29.007460386938632</v>
      </c>
      <c r="O70">
        <v>30.2</v>
      </c>
      <c r="P70">
        <v>49.65</v>
      </c>
      <c r="Q70">
        <v>1.47</v>
      </c>
      <c r="R70">
        <v>5.77</v>
      </c>
      <c r="S70">
        <v>3.8499999999999996</v>
      </c>
      <c r="T70">
        <v>0</v>
      </c>
      <c r="U70">
        <v>322.14999999999998</v>
      </c>
      <c r="V70">
        <v>2.9727024567788902</v>
      </c>
      <c r="W70">
        <v>8.23</v>
      </c>
      <c r="X70">
        <v>36.217459849919351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4.0254920514761547</v>
      </c>
      <c r="AF70">
        <v>0</v>
      </c>
      <c r="AG70">
        <v>0</v>
      </c>
      <c r="AH70">
        <v>10.180404646251318</v>
      </c>
      <c r="AI70">
        <v>0</v>
      </c>
      <c r="AJ70">
        <v>0</v>
      </c>
      <c r="AK70">
        <v>13.173917257683215</v>
      </c>
      <c r="AL70">
        <v>0.34284423407917397</v>
      </c>
      <c r="AM70">
        <v>0</v>
      </c>
      <c r="AN70">
        <v>0</v>
      </c>
      <c r="AO70">
        <v>0</v>
      </c>
      <c r="AP70">
        <v>6.0960000000000007E-2</v>
      </c>
      <c r="AQ70">
        <v>0</v>
      </c>
      <c r="AR70">
        <v>0.32510144927536233</v>
      </c>
      <c r="AS70">
        <v>1.0541592328278324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628.32292084873279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87.522240540678908</v>
      </c>
      <c r="L71">
        <v>22.12</v>
      </c>
      <c r="M71">
        <v>0</v>
      </c>
      <c r="N71">
        <v>29.007460386938632</v>
      </c>
      <c r="O71">
        <v>23.77320609657405</v>
      </c>
      <c r="P71">
        <v>49.65</v>
      </c>
      <c r="Q71">
        <v>0.96</v>
      </c>
      <c r="R71">
        <v>5.7684056369162748</v>
      </c>
      <c r="S71">
        <v>3.85</v>
      </c>
      <c r="T71">
        <v>0</v>
      </c>
      <c r="U71">
        <v>322.14999999999998</v>
      </c>
      <c r="V71">
        <v>4.3475575519371139</v>
      </c>
      <c r="W71">
        <v>8.23</v>
      </c>
      <c r="X71">
        <v>36.229999999999997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1.9352838758516275</v>
      </c>
      <c r="AE71">
        <v>8.0509841029523095</v>
      </c>
      <c r="AF71">
        <v>0</v>
      </c>
      <c r="AG71">
        <v>0</v>
      </c>
      <c r="AH71">
        <v>15.270606969376979</v>
      </c>
      <c r="AI71">
        <v>0</v>
      </c>
      <c r="AJ71">
        <v>0</v>
      </c>
      <c r="AK71">
        <v>13.173917257683215</v>
      </c>
      <c r="AL71">
        <v>0.34284423407917397</v>
      </c>
      <c r="AM71">
        <v>0</v>
      </c>
      <c r="AN71">
        <v>0</v>
      </c>
      <c r="AO71">
        <v>0</v>
      </c>
      <c r="AP71">
        <v>6.0960000000000007E-2</v>
      </c>
      <c r="AQ71">
        <v>0</v>
      </c>
      <c r="AR71">
        <v>0.32510144927536233</v>
      </c>
      <c r="AS71">
        <v>1.0541592328278324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633.8227273350916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87.521952177016416</v>
      </c>
      <c r="L72">
        <v>22.120000000000005</v>
      </c>
      <c r="M72">
        <v>0</v>
      </c>
      <c r="N72">
        <v>29.007460386938632</v>
      </c>
      <c r="O72">
        <v>23.78</v>
      </c>
      <c r="P72">
        <v>49.65</v>
      </c>
      <c r="Q72">
        <v>2.21</v>
      </c>
      <c r="R72">
        <v>10.147459324155195</v>
      </c>
      <c r="S72">
        <v>6.34</v>
      </c>
      <c r="T72">
        <v>0</v>
      </c>
      <c r="U72">
        <v>322.14999999999998</v>
      </c>
      <c r="V72">
        <v>4.3475575519371139</v>
      </c>
      <c r="W72">
        <v>8.23</v>
      </c>
      <c r="X72">
        <v>36.229999999999997</v>
      </c>
      <c r="Y72">
        <v>0</v>
      </c>
      <c r="Z72">
        <v>0.53847999999999996</v>
      </c>
      <c r="AA72">
        <v>3.2332290201594009</v>
      </c>
      <c r="AB72">
        <v>0.91444861215303841</v>
      </c>
      <c r="AC72">
        <v>0.30983822836500702</v>
      </c>
      <c r="AD72">
        <v>3.9340613171839518</v>
      </c>
      <c r="AE72">
        <v>12.073936411809234</v>
      </c>
      <c r="AF72">
        <v>0</v>
      </c>
      <c r="AG72">
        <v>0</v>
      </c>
      <c r="AH72">
        <v>20.358269271383318</v>
      </c>
      <c r="AI72">
        <v>0</v>
      </c>
      <c r="AJ72">
        <v>0</v>
      </c>
      <c r="AK72">
        <v>13.173917257683215</v>
      </c>
      <c r="AL72">
        <v>0.34284423407917397</v>
      </c>
      <c r="AM72">
        <v>0</v>
      </c>
      <c r="AN72">
        <v>0</v>
      </c>
      <c r="AO72">
        <v>0</v>
      </c>
      <c r="AP72">
        <v>6.0960000000000007E-2</v>
      </c>
      <c r="AQ72">
        <v>0</v>
      </c>
      <c r="AR72">
        <v>0.32510144927536233</v>
      </c>
      <c r="AS72">
        <v>1.0541592328278324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658.05367447496701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115.42</v>
      </c>
      <c r="L73">
        <v>34.510998726630781</v>
      </c>
      <c r="M73">
        <v>0</v>
      </c>
      <c r="N73">
        <v>29.007460386938632</v>
      </c>
      <c r="O73">
        <v>36.699999999999996</v>
      </c>
      <c r="P73">
        <v>49.65</v>
      </c>
      <c r="Q73">
        <v>2.5100000000000002</v>
      </c>
      <c r="R73">
        <v>10.357459538989701</v>
      </c>
      <c r="S73">
        <v>6.45</v>
      </c>
      <c r="T73">
        <v>0</v>
      </c>
      <c r="U73">
        <v>322.14999999999998</v>
      </c>
      <c r="V73">
        <v>4.3475575519371139</v>
      </c>
      <c r="W73">
        <v>8.23</v>
      </c>
      <c r="X73">
        <v>36.229999999999997</v>
      </c>
      <c r="Y73">
        <v>0</v>
      </c>
      <c r="Z73">
        <v>3.1851599999999998</v>
      </c>
      <c r="AA73">
        <v>5.8848323956868285</v>
      </c>
      <c r="AB73">
        <v>9.652513128282072</v>
      </c>
      <c r="AC73">
        <v>4.7339217841997794</v>
      </c>
      <c r="AD73">
        <v>6.6947615442846322</v>
      </c>
      <c r="AE73">
        <v>12.073936411809234</v>
      </c>
      <c r="AF73">
        <v>0</v>
      </c>
      <c r="AG73">
        <v>0</v>
      </c>
      <c r="AH73">
        <v>28.570157550158395</v>
      </c>
      <c r="AI73">
        <v>0</v>
      </c>
      <c r="AJ73">
        <v>0</v>
      </c>
      <c r="AK73">
        <v>13.173917257683215</v>
      </c>
      <c r="AL73">
        <v>0.34284423407917397</v>
      </c>
      <c r="AM73">
        <v>1.9305026256564144</v>
      </c>
      <c r="AN73">
        <v>0</v>
      </c>
      <c r="AO73">
        <v>0</v>
      </c>
      <c r="AP73">
        <v>0</v>
      </c>
      <c r="AQ73">
        <v>0</v>
      </c>
      <c r="AR73">
        <v>0.32510144927536233</v>
      </c>
      <c r="AS73">
        <v>1.0541592328278324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743.18528381843919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153.37</v>
      </c>
      <c r="L74">
        <v>37.950000000000003</v>
      </c>
      <c r="M74">
        <v>0</v>
      </c>
      <c r="N74">
        <v>29.007460386938632</v>
      </c>
      <c r="O74">
        <v>39.869999999999997</v>
      </c>
      <c r="P74">
        <v>49.65</v>
      </c>
      <c r="Q74">
        <v>2.5100000000000002</v>
      </c>
      <c r="R74">
        <v>10.357459538989701</v>
      </c>
      <c r="S74">
        <v>6.45</v>
      </c>
      <c r="T74">
        <v>0</v>
      </c>
      <c r="U74">
        <v>322.14999999999998</v>
      </c>
      <c r="V74">
        <v>4.3475575519371139</v>
      </c>
      <c r="W74">
        <v>8.23</v>
      </c>
      <c r="X74">
        <v>36.229999999999997</v>
      </c>
      <c r="Y74">
        <v>0</v>
      </c>
      <c r="Z74">
        <v>3.1851599999999998</v>
      </c>
      <c r="AA74">
        <v>5.8848323956868285</v>
      </c>
      <c r="AB74">
        <v>9.652513128282072</v>
      </c>
      <c r="AC74">
        <v>4.7339217841997794</v>
      </c>
      <c r="AD74">
        <v>6.6947615442846322</v>
      </c>
      <c r="AE74">
        <v>12.073936411809234</v>
      </c>
      <c r="AF74">
        <v>0</v>
      </c>
      <c r="AG74">
        <v>0</v>
      </c>
      <c r="AH74">
        <v>28.570157550158395</v>
      </c>
      <c r="AI74">
        <v>0</v>
      </c>
      <c r="AJ74">
        <v>0</v>
      </c>
      <c r="AK74">
        <v>13.173917257683215</v>
      </c>
      <c r="AL74">
        <v>0.34284423407917397</v>
      </c>
      <c r="AM74">
        <v>1.9305026256564144</v>
      </c>
      <c r="AN74">
        <v>0</v>
      </c>
      <c r="AO74">
        <v>0</v>
      </c>
      <c r="AP74">
        <v>0</v>
      </c>
      <c r="AQ74">
        <v>0</v>
      </c>
      <c r="AR74">
        <v>0.32510144927536233</v>
      </c>
      <c r="AS74">
        <v>1.0541592328278324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787.74428509180836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157.88999999999999</v>
      </c>
      <c r="L75">
        <v>41.750000000000007</v>
      </c>
      <c r="M75">
        <v>0</v>
      </c>
      <c r="N75">
        <v>29.007460386938632</v>
      </c>
      <c r="O75">
        <v>41.349999999999994</v>
      </c>
      <c r="P75">
        <v>54.234956132334133</v>
      </c>
      <c r="Q75">
        <v>2.5100000000000002</v>
      </c>
      <c r="R75">
        <v>10.357459538989701</v>
      </c>
      <c r="S75">
        <v>6.45</v>
      </c>
      <c r="T75">
        <v>0</v>
      </c>
      <c r="U75">
        <v>322.14999999999998</v>
      </c>
      <c r="V75">
        <v>4.3475575519371139</v>
      </c>
      <c r="W75">
        <v>8.23</v>
      </c>
      <c r="X75">
        <v>36.229999999999997</v>
      </c>
      <c r="Y75">
        <v>0</v>
      </c>
      <c r="Z75">
        <v>3.1851599999999998</v>
      </c>
      <c r="AA75">
        <v>5.8848323956868285</v>
      </c>
      <c r="AB75">
        <v>9.652513128282072</v>
      </c>
      <c r="AC75">
        <v>4.7339217841997794</v>
      </c>
      <c r="AD75">
        <v>6.6947615442846322</v>
      </c>
      <c r="AE75">
        <v>12.073936411809234</v>
      </c>
      <c r="AF75">
        <v>0</v>
      </c>
      <c r="AG75">
        <v>0</v>
      </c>
      <c r="AH75">
        <v>28.570157550158395</v>
      </c>
      <c r="AI75">
        <v>0</v>
      </c>
      <c r="AJ75">
        <v>0</v>
      </c>
      <c r="AK75">
        <v>13.173917257683215</v>
      </c>
      <c r="AL75">
        <v>0.34284423407917397</v>
      </c>
      <c r="AM75">
        <v>1.9305026256564144</v>
      </c>
      <c r="AN75">
        <v>0</v>
      </c>
      <c r="AO75">
        <v>0</v>
      </c>
      <c r="AP75">
        <v>0</v>
      </c>
      <c r="AQ75">
        <v>0</v>
      </c>
      <c r="AR75">
        <v>0.32510144927536233</v>
      </c>
      <c r="AS75">
        <v>1.0541592328278324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802.12924122414245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157.88999999999999</v>
      </c>
      <c r="L76">
        <v>41.750000000000007</v>
      </c>
      <c r="M76">
        <v>0</v>
      </c>
      <c r="N76">
        <v>29.007460386938632</v>
      </c>
      <c r="O76">
        <v>41.349999999999994</v>
      </c>
      <c r="P76">
        <v>57.62</v>
      </c>
      <c r="Q76">
        <v>2.5100000000000002</v>
      </c>
      <c r="R76">
        <v>10.357459538989701</v>
      </c>
      <c r="S76">
        <v>6.45</v>
      </c>
      <c r="T76">
        <v>0</v>
      </c>
      <c r="U76">
        <v>322.14999999999998</v>
      </c>
      <c r="V76">
        <v>4.3475575519371139</v>
      </c>
      <c r="W76">
        <v>8.23</v>
      </c>
      <c r="X76">
        <v>36.229999999999997</v>
      </c>
      <c r="Y76">
        <v>0</v>
      </c>
      <c r="Z76">
        <v>3.1851599999999998</v>
      </c>
      <c r="AA76">
        <v>3.2332290201594009</v>
      </c>
      <c r="AB76">
        <v>9.652513128282072</v>
      </c>
      <c r="AC76">
        <v>4.7339217841997794</v>
      </c>
      <c r="AD76">
        <v>6.6947615442846322</v>
      </c>
      <c r="AE76">
        <v>12.073936411809234</v>
      </c>
      <c r="AF76">
        <v>0</v>
      </c>
      <c r="AG76">
        <v>0</v>
      </c>
      <c r="AH76">
        <v>28.570157550158395</v>
      </c>
      <c r="AI76">
        <v>0</v>
      </c>
      <c r="AJ76">
        <v>0</v>
      </c>
      <c r="AK76">
        <v>13.173917257683215</v>
      </c>
      <c r="AL76">
        <v>0.34284423407917397</v>
      </c>
      <c r="AM76">
        <v>1.9305026256564144</v>
      </c>
      <c r="AN76">
        <v>0</v>
      </c>
      <c r="AO76">
        <v>0</v>
      </c>
      <c r="AP76">
        <v>0</v>
      </c>
      <c r="AQ76">
        <v>0</v>
      </c>
      <c r="AR76">
        <v>0.32510144927536233</v>
      </c>
      <c r="AS76">
        <v>1.0541592328278324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802.86268171628103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157.88999999999999</v>
      </c>
      <c r="L77">
        <v>41.750000000000007</v>
      </c>
      <c r="M77">
        <v>0</v>
      </c>
      <c r="N77">
        <v>29.007460386938632</v>
      </c>
      <c r="O77">
        <v>41.349999999999994</v>
      </c>
      <c r="P77">
        <v>58.54</v>
      </c>
      <c r="Q77">
        <v>2.5100000000000002</v>
      </c>
      <c r="R77">
        <v>10.357459538989701</v>
      </c>
      <c r="S77">
        <v>6.45</v>
      </c>
      <c r="T77">
        <v>0</v>
      </c>
      <c r="U77">
        <v>322.14999999999998</v>
      </c>
      <c r="V77">
        <v>4.3475575519371139</v>
      </c>
      <c r="W77">
        <v>8.23</v>
      </c>
      <c r="X77">
        <v>36.229999999999997</v>
      </c>
      <c r="Y77">
        <v>0</v>
      </c>
      <c r="Z77">
        <v>3.1851599999999998</v>
      </c>
      <c r="AA77">
        <v>0</v>
      </c>
      <c r="AB77">
        <v>9.652513128282072</v>
      </c>
      <c r="AC77">
        <v>4.7339217841997794</v>
      </c>
      <c r="AD77">
        <v>3.8705677517032551</v>
      </c>
      <c r="AE77">
        <v>12.073936411809234</v>
      </c>
      <c r="AF77">
        <v>0</v>
      </c>
      <c r="AG77">
        <v>0</v>
      </c>
      <c r="AH77">
        <v>28.570157550158395</v>
      </c>
      <c r="AI77">
        <v>0</v>
      </c>
      <c r="AJ77">
        <v>0</v>
      </c>
      <c r="AK77">
        <v>13.173917257683215</v>
      </c>
      <c r="AL77">
        <v>0.34284423407917397</v>
      </c>
      <c r="AM77">
        <v>1.9305026256564144</v>
      </c>
      <c r="AN77">
        <v>0</v>
      </c>
      <c r="AO77">
        <v>0</v>
      </c>
      <c r="AP77">
        <v>0</v>
      </c>
      <c r="AQ77">
        <v>0</v>
      </c>
      <c r="AR77">
        <v>0.32510144927536233</v>
      </c>
      <c r="AS77">
        <v>1.0541592328278324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797.72525890354018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157.88999999999999</v>
      </c>
      <c r="L78">
        <v>41.750000000000007</v>
      </c>
      <c r="M78">
        <v>0</v>
      </c>
      <c r="N78">
        <v>29.007460386938632</v>
      </c>
      <c r="O78">
        <v>41.349999999999994</v>
      </c>
      <c r="P78">
        <v>59.430000000000007</v>
      </c>
      <c r="Q78">
        <v>2.5100000000000002</v>
      </c>
      <c r="R78">
        <v>10.357459538989701</v>
      </c>
      <c r="S78">
        <v>6.45</v>
      </c>
      <c r="T78">
        <v>0</v>
      </c>
      <c r="U78">
        <v>322.14999999999998</v>
      </c>
      <c r="V78">
        <v>4.3475575519371139</v>
      </c>
      <c r="W78">
        <v>8.23</v>
      </c>
      <c r="X78">
        <v>36.229999999999997</v>
      </c>
      <c r="Y78">
        <v>0</v>
      </c>
      <c r="Z78">
        <v>3.1851599999999998</v>
      </c>
      <c r="AA78">
        <v>0</v>
      </c>
      <c r="AB78">
        <v>9.652513128282072</v>
      </c>
      <c r="AC78">
        <v>4.7339217841997794</v>
      </c>
      <c r="AD78">
        <v>1.9352838758516275</v>
      </c>
      <c r="AE78">
        <v>12.073936411809234</v>
      </c>
      <c r="AF78">
        <v>0</v>
      </c>
      <c r="AG78">
        <v>0</v>
      </c>
      <c r="AH78">
        <v>28.570157550158395</v>
      </c>
      <c r="AI78">
        <v>0</v>
      </c>
      <c r="AJ78">
        <v>0</v>
      </c>
      <c r="AK78">
        <v>13.173917257683215</v>
      </c>
      <c r="AL78">
        <v>0.34284423407917397</v>
      </c>
      <c r="AM78">
        <v>1.9305026256564144</v>
      </c>
      <c r="AN78">
        <v>0</v>
      </c>
      <c r="AO78">
        <v>0</v>
      </c>
      <c r="AP78">
        <v>0</v>
      </c>
      <c r="AQ78">
        <v>0</v>
      </c>
      <c r="AR78">
        <v>0.32510144927536233</v>
      </c>
      <c r="AS78">
        <v>1.0541592328278324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796.67997502768856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157.88999999999999</v>
      </c>
      <c r="L79">
        <v>41.750000000000007</v>
      </c>
      <c r="M79">
        <v>0</v>
      </c>
      <c r="N79">
        <v>29.007460386938632</v>
      </c>
      <c r="O79">
        <v>41.349999999999994</v>
      </c>
      <c r="P79">
        <v>62.77</v>
      </c>
      <c r="Q79">
        <v>2.5100000000000002</v>
      </c>
      <c r="R79">
        <v>10.357459538989701</v>
      </c>
      <c r="S79">
        <v>6.45</v>
      </c>
      <c r="T79">
        <v>0</v>
      </c>
      <c r="U79">
        <v>322.14999999999998</v>
      </c>
      <c r="V79">
        <v>4.3475575519371139</v>
      </c>
      <c r="W79">
        <v>8.23</v>
      </c>
      <c r="X79">
        <v>36.229999999999997</v>
      </c>
      <c r="Y79">
        <v>0</v>
      </c>
      <c r="Z79">
        <v>0.53847999999999996</v>
      </c>
      <c r="AA79">
        <v>0</v>
      </c>
      <c r="AB79">
        <v>0.6502745686421606</v>
      </c>
      <c r="AC79">
        <v>0.30983822836500702</v>
      </c>
      <c r="AD79">
        <v>0</v>
      </c>
      <c r="AE79">
        <v>8.0509841029523095</v>
      </c>
      <c r="AF79">
        <v>0</v>
      </c>
      <c r="AG79">
        <v>0</v>
      </c>
      <c r="AH79">
        <v>22.857650052798309</v>
      </c>
      <c r="AI79">
        <v>0.93205891594658308</v>
      </c>
      <c r="AJ79">
        <v>0</v>
      </c>
      <c r="AK79">
        <v>13.173917257683215</v>
      </c>
      <c r="AL79">
        <v>0.34284423407917397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2.1563369565217392</v>
      </c>
      <c r="AS79">
        <v>1.0541592328278324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773.10902102768193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157.88999999999999</v>
      </c>
      <c r="L80">
        <v>41.750000000000007</v>
      </c>
      <c r="M80">
        <v>0</v>
      </c>
      <c r="N80">
        <v>29.007460386938632</v>
      </c>
      <c r="O80">
        <v>41.349999999999994</v>
      </c>
      <c r="P80">
        <v>63.7</v>
      </c>
      <c r="Q80">
        <v>2.5100000000000002</v>
      </c>
      <c r="R80">
        <v>10.357459538989701</v>
      </c>
      <c r="S80">
        <v>6.45</v>
      </c>
      <c r="T80">
        <v>0</v>
      </c>
      <c r="U80">
        <v>322.14999999999998</v>
      </c>
      <c r="V80">
        <v>4.3475575519371139</v>
      </c>
      <c r="W80">
        <v>8.23</v>
      </c>
      <c r="X80">
        <v>36.229999999999997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4.0254920514761547</v>
      </c>
      <c r="AF80">
        <v>0</v>
      </c>
      <c r="AG80">
        <v>0</v>
      </c>
      <c r="AH80">
        <v>16.659998521647307</v>
      </c>
      <c r="AI80">
        <v>4.0406150824823257</v>
      </c>
      <c r="AJ80">
        <v>0</v>
      </c>
      <c r="AK80">
        <v>13.173917257683215</v>
      </c>
      <c r="AL80">
        <v>0.34284423407917397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6.4715507246376811</v>
      </c>
      <c r="AS80">
        <v>2.6290477252453166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771.31594307511659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157.88999999999999</v>
      </c>
      <c r="L81">
        <v>41.750000000000007</v>
      </c>
      <c r="M81">
        <v>0</v>
      </c>
      <c r="N81">
        <v>29.007460386938632</v>
      </c>
      <c r="O81">
        <v>41.349999999999994</v>
      </c>
      <c r="P81">
        <v>64.63</v>
      </c>
      <c r="Q81">
        <v>2.5100000000000002</v>
      </c>
      <c r="R81">
        <v>10.357459538989701</v>
      </c>
      <c r="S81">
        <v>6.45</v>
      </c>
      <c r="T81">
        <v>0</v>
      </c>
      <c r="U81">
        <v>322.14999999999998</v>
      </c>
      <c r="V81">
        <v>4.3475575519371139</v>
      </c>
      <c r="W81">
        <v>8.23</v>
      </c>
      <c r="X81">
        <v>36.229999999999997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4.0254920514761547</v>
      </c>
      <c r="AF81">
        <v>0</v>
      </c>
      <c r="AG81">
        <v>0</v>
      </c>
      <c r="AH81">
        <v>9.7181208025343189</v>
      </c>
      <c r="AI81">
        <v>4.0406150824823257</v>
      </c>
      <c r="AJ81">
        <v>0</v>
      </c>
      <c r="AK81">
        <v>13.173917257683215</v>
      </c>
      <c r="AL81">
        <v>0.34284423407917397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6.4715507246376811</v>
      </c>
      <c r="AS81">
        <v>2.6290477252453166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765.30406535600366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157.88999999999999</v>
      </c>
      <c r="L82">
        <v>41.750000000000007</v>
      </c>
      <c r="M82">
        <v>0</v>
      </c>
      <c r="N82">
        <v>29.007460386938632</v>
      </c>
      <c r="O82">
        <v>41.349999999999994</v>
      </c>
      <c r="P82">
        <v>65.559999999999988</v>
      </c>
      <c r="Q82">
        <v>2.5100000000000002</v>
      </c>
      <c r="R82">
        <v>10.357459538989701</v>
      </c>
      <c r="S82">
        <v>6.45</v>
      </c>
      <c r="T82">
        <v>0</v>
      </c>
      <c r="U82">
        <v>322.14999999999998</v>
      </c>
      <c r="V82">
        <v>4.3475575519371139</v>
      </c>
      <c r="W82">
        <v>8.23</v>
      </c>
      <c r="X82">
        <v>36.229999999999997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4.0254920514761547</v>
      </c>
      <c r="AF82">
        <v>0</v>
      </c>
      <c r="AG82">
        <v>0</v>
      </c>
      <c r="AH82">
        <v>5.0902023231256592</v>
      </c>
      <c r="AI82">
        <v>4.0406150824823257</v>
      </c>
      <c r="AJ82">
        <v>0</v>
      </c>
      <c r="AK82">
        <v>13.173917257683215</v>
      </c>
      <c r="AL82">
        <v>0.34284423407917397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6.4715507246376811</v>
      </c>
      <c r="AS82">
        <v>2.6290477252453166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761.60614687659506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157.88999999999996</v>
      </c>
      <c r="L83">
        <v>41.750000000000007</v>
      </c>
      <c r="M83">
        <v>0</v>
      </c>
      <c r="N83">
        <v>29.007460386938632</v>
      </c>
      <c r="O83">
        <v>38.76</v>
      </c>
      <c r="P83">
        <v>66.484843737882898</v>
      </c>
      <c r="Q83">
        <v>2.5100000000000002</v>
      </c>
      <c r="R83">
        <v>10.357459538989701</v>
      </c>
      <c r="S83">
        <v>6.45</v>
      </c>
      <c r="T83">
        <v>0</v>
      </c>
      <c r="U83">
        <v>322.14999999999998</v>
      </c>
      <c r="V83">
        <v>4.3475575519371139</v>
      </c>
      <c r="W83">
        <v>8.23</v>
      </c>
      <c r="X83">
        <v>36.229999999999997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4.0254920514761547</v>
      </c>
      <c r="AF83">
        <v>0</v>
      </c>
      <c r="AG83">
        <v>0</v>
      </c>
      <c r="AH83">
        <v>0</v>
      </c>
      <c r="AI83">
        <v>4.0406150824823257</v>
      </c>
      <c r="AJ83">
        <v>0</v>
      </c>
      <c r="AK83">
        <v>13.173917257683215</v>
      </c>
      <c r="AL83">
        <v>0.34284423407917397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6.4715507246376811</v>
      </c>
      <c r="AS83">
        <v>2.6290477252453166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754.85078829135216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115.42</v>
      </c>
      <c r="L84">
        <v>41.750000000000007</v>
      </c>
      <c r="M84">
        <v>0</v>
      </c>
      <c r="N84">
        <v>29.007460386938632</v>
      </c>
      <c r="O84">
        <v>38.76</v>
      </c>
      <c r="P84">
        <v>67.42</v>
      </c>
      <c r="Q84">
        <v>2.5100000000000002</v>
      </c>
      <c r="R84">
        <v>10.357459538989701</v>
      </c>
      <c r="S84">
        <v>6.45</v>
      </c>
      <c r="T84">
        <v>0</v>
      </c>
      <c r="U84">
        <v>322.14999999999998</v>
      </c>
      <c r="V84">
        <v>4.3475575519371139</v>
      </c>
      <c r="W84">
        <v>8.23</v>
      </c>
      <c r="X84">
        <v>36.229999999999997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4.0254920514761547</v>
      </c>
      <c r="AF84">
        <v>0</v>
      </c>
      <c r="AG84">
        <v>0</v>
      </c>
      <c r="AH84">
        <v>0</v>
      </c>
      <c r="AI84">
        <v>4.0406150824823257</v>
      </c>
      <c r="AJ84">
        <v>0</v>
      </c>
      <c r="AK84">
        <v>13.173917257683215</v>
      </c>
      <c r="AL84">
        <v>0.34284423407917397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6.4715507246376811</v>
      </c>
      <c r="AS84">
        <v>2.6290477252453166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713.31594455346931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87.52241928350287</v>
      </c>
      <c r="L85">
        <v>41.75</v>
      </c>
      <c r="M85">
        <v>0</v>
      </c>
      <c r="N85">
        <v>29.007460386938632</v>
      </c>
      <c r="O85">
        <v>40.89</v>
      </c>
      <c r="P85">
        <v>68.344844233235264</v>
      </c>
      <c r="Q85">
        <v>2.5100000000000002</v>
      </c>
      <c r="R85">
        <v>10.357459538989701</v>
      </c>
      <c r="S85">
        <v>6.45</v>
      </c>
      <c r="T85">
        <v>0</v>
      </c>
      <c r="U85">
        <v>322.14999999999998</v>
      </c>
      <c r="V85">
        <v>4.3475575519371139</v>
      </c>
      <c r="W85">
        <v>8.23</v>
      </c>
      <c r="X85">
        <v>36.229999999999997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4.0254920514761547</v>
      </c>
      <c r="AF85">
        <v>0</v>
      </c>
      <c r="AG85">
        <v>0</v>
      </c>
      <c r="AH85">
        <v>0</v>
      </c>
      <c r="AI85">
        <v>4.0406150824823257</v>
      </c>
      <c r="AJ85">
        <v>0</v>
      </c>
      <c r="AK85">
        <v>13.173917257683215</v>
      </c>
      <c r="AL85">
        <v>0.34284423407917397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3.2357753623188406</v>
      </c>
      <c r="AS85">
        <v>2.6290477252453166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685.2374327078885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87.52241928350287</v>
      </c>
      <c r="L86">
        <v>41.750000000000007</v>
      </c>
      <c r="M86">
        <v>0</v>
      </c>
      <c r="N86">
        <v>29.007460386938632</v>
      </c>
      <c r="O86">
        <v>41.349999999999994</v>
      </c>
      <c r="P86">
        <v>68.344847342630985</v>
      </c>
      <c r="Q86">
        <v>2.5100000000000002</v>
      </c>
      <c r="R86">
        <v>10.357459538989701</v>
      </c>
      <c r="S86">
        <v>6.45</v>
      </c>
      <c r="T86">
        <v>0</v>
      </c>
      <c r="U86">
        <v>322.14999999999998</v>
      </c>
      <c r="V86">
        <v>4.3475575519371139</v>
      </c>
      <c r="W86">
        <v>8.23</v>
      </c>
      <c r="X86">
        <v>36.229999999999997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4.0254920514761547</v>
      </c>
      <c r="AF86">
        <v>0</v>
      </c>
      <c r="AG86">
        <v>0</v>
      </c>
      <c r="AH86">
        <v>0</v>
      </c>
      <c r="AI86">
        <v>0.87110683424980384</v>
      </c>
      <c r="AJ86">
        <v>0</v>
      </c>
      <c r="AK86">
        <v>13.173917257683215</v>
      </c>
      <c r="AL86">
        <v>0.34284423407917397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3.2357753623188406</v>
      </c>
      <c r="AS86">
        <v>1.0541592328278324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680.95303907663424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87.52241928350287</v>
      </c>
      <c r="L87">
        <v>41.749999999999993</v>
      </c>
      <c r="M87">
        <v>0</v>
      </c>
      <c r="N87">
        <v>29.007460386938632</v>
      </c>
      <c r="O87">
        <v>41.349999999999994</v>
      </c>
      <c r="P87">
        <v>68.344847342630985</v>
      </c>
      <c r="Q87">
        <v>2.5099999999999998</v>
      </c>
      <c r="R87">
        <v>10.357052631578947</v>
      </c>
      <c r="S87">
        <v>6.4499999999999993</v>
      </c>
      <c r="T87">
        <v>0</v>
      </c>
      <c r="U87">
        <v>322.14999999999998</v>
      </c>
      <c r="V87">
        <v>4.3475575519371139</v>
      </c>
      <c r="W87">
        <v>8.23</v>
      </c>
      <c r="X87">
        <v>36.229999999999997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4.0254920514761547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13.173917257683215</v>
      </c>
      <c r="AL87">
        <v>0.34284423407917397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3.2357753623188406</v>
      </c>
      <c r="AS87">
        <v>1.0541592328278324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680.08152533497378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87.52241928350287</v>
      </c>
      <c r="L88">
        <v>41.75</v>
      </c>
      <c r="M88">
        <v>0</v>
      </c>
      <c r="N88">
        <v>29.007460386938632</v>
      </c>
      <c r="O88">
        <v>41.349999999999994</v>
      </c>
      <c r="P88">
        <v>68.344847342630985</v>
      </c>
      <c r="Q88">
        <v>2.5099999999999998</v>
      </c>
      <c r="R88">
        <v>10.357052631578947</v>
      </c>
      <c r="S88">
        <v>6.4499999999999993</v>
      </c>
      <c r="T88">
        <v>0</v>
      </c>
      <c r="U88">
        <v>322.14999999999998</v>
      </c>
      <c r="V88">
        <v>4.3475575519371139</v>
      </c>
      <c r="W88">
        <v>8.23</v>
      </c>
      <c r="X88">
        <v>36.229999999999997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4.0254920514761547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13.173917257683215</v>
      </c>
      <c r="AL88">
        <v>0.34284423407917397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3.2357753623188406</v>
      </c>
      <c r="AS88">
        <v>1.0541592328278324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680.08152533497378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87.52241928350287</v>
      </c>
      <c r="L89">
        <v>41.75</v>
      </c>
      <c r="M89">
        <v>0</v>
      </c>
      <c r="N89">
        <v>29.007460386938632</v>
      </c>
      <c r="O89">
        <v>41.349999999999994</v>
      </c>
      <c r="P89">
        <v>65.739999999999995</v>
      </c>
      <c r="Q89">
        <v>2.5099999999999998</v>
      </c>
      <c r="R89">
        <v>10.357052631578947</v>
      </c>
      <c r="S89">
        <v>6.4499999999999993</v>
      </c>
      <c r="T89">
        <v>0</v>
      </c>
      <c r="U89">
        <v>322.14999999999998</v>
      </c>
      <c r="V89">
        <v>4.3475575519371139</v>
      </c>
      <c r="W89">
        <v>8.23</v>
      </c>
      <c r="X89">
        <v>36.229999999999997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4.0254920514761547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13.173917257683215</v>
      </c>
      <c r="AL89">
        <v>0.34284423407917397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3.7742246376811592</v>
      </c>
      <c r="AS89">
        <v>1.0541592328278324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678.01512726770511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87.52241928350287</v>
      </c>
      <c r="L90">
        <v>22.12</v>
      </c>
      <c r="M90">
        <v>0</v>
      </c>
      <c r="N90">
        <v>29.007460386938632</v>
      </c>
      <c r="O90">
        <v>41.349999999999994</v>
      </c>
      <c r="P90">
        <v>65.739999999999995</v>
      </c>
      <c r="Q90">
        <v>2.5099999999999998</v>
      </c>
      <c r="R90">
        <v>10.357052631578947</v>
      </c>
      <c r="S90">
        <v>6.4499999999999993</v>
      </c>
      <c r="T90">
        <v>0</v>
      </c>
      <c r="U90">
        <v>322.14999999999998</v>
      </c>
      <c r="V90">
        <v>4.3475575519371139</v>
      </c>
      <c r="W90">
        <v>8.23</v>
      </c>
      <c r="X90">
        <v>36.229999999999997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4.0254920514761547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13.173917257683215</v>
      </c>
      <c r="AL90">
        <v>0.34284423407917397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3.7742246376811592</v>
      </c>
      <c r="AS90">
        <v>1.0541592328278324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658.38512726770512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87.52241928350287</v>
      </c>
      <c r="L91">
        <v>22.12</v>
      </c>
      <c r="M91">
        <v>0</v>
      </c>
      <c r="N91">
        <v>29.007460386938632</v>
      </c>
      <c r="O91">
        <v>41.349999999999994</v>
      </c>
      <c r="P91">
        <v>65.739999999999995</v>
      </c>
      <c r="Q91">
        <v>0.95862266857962697</v>
      </c>
      <c r="R91">
        <v>5.9481111111111113</v>
      </c>
      <c r="S91">
        <v>3.85</v>
      </c>
      <c r="T91">
        <v>0</v>
      </c>
      <c r="U91">
        <v>322.14999999999998</v>
      </c>
      <c r="V91">
        <v>3.4099999999999997</v>
      </c>
      <c r="W91">
        <v>8.23</v>
      </c>
      <c r="X91">
        <v>36.229999999999997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4.0254920514761547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13.173917257683215</v>
      </c>
      <c r="AL91">
        <v>0.34284423407917397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3.7742246376811592</v>
      </c>
      <c r="AS91">
        <v>1.0541592328278324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648.88725086387979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87.52241928350287</v>
      </c>
      <c r="L92">
        <v>22.12</v>
      </c>
      <c r="M92">
        <v>0</v>
      </c>
      <c r="N92">
        <v>29.007460386938632</v>
      </c>
      <c r="O92">
        <v>38.76</v>
      </c>
      <c r="P92">
        <v>65.739999999999995</v>
      </c>
      <c r="Q92">
        <v>0.95862266857962697</v>
      </c>
      <c r="R92">
        <v>5.77</v>
      </c>
      <c r="S92">
        <v>3.85</v>
      </c>
      <c r="T92">
        <v>0</v>
      </c>
      <c r="U92">
        <v>322.14999999999998</v>
      </c>
      <c r="V92">
        <v>2.8879633544749823</v>
      </c>
      <c r="W92">
        <v>8.23</v>
      </c>
      <c r="X92">
        <v>36.229999999999997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4.0254920514761547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13.173917257683215</v>
      </c>
      <c r="AL92">
        <v>2.2703907056798625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3.7742246376811592</v>
      </c>
      <c r="AS92">
        <v>1.0541592328278324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647.52464957884445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87.52241928350287</v>
      </c>
      <c r="L93">
        <v>22.12</v>
      </c>
      <c r="M93">
        <v>0</v>
      </c>
      <c r="N93">
        <v>29.007460386938632</v>
      </c>
      <c r="O93">
        <v>33.589999999999996</v>
      </c>
      <c r="P93">
        <v>65.739999999999995</v>
      </c>
      <c r="Q93">
        <v>0.95862266857962697</v>
      </c>
      <c r="R93">
        <v>5.77</v>
      </c>
      <c r="S93">
        <v>3.85</v>
      </c>
      <c r="T93">
        <v>0</v>
      </c>
      <c r="U93">
        <v>322.14999999999998</v>
      </c>
      <c r="V93">
        <v>2.8879633544749823</v>
      </c>
      <c r="W93">
        <v>8.23</v>
      </c>
      <c r="X93">
        <v>36.229999999999997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4.0254920514761547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13.173917257683215</v>
      </c>
      <c r="AL93">
        <v>6.8111721170395878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0.80767391304347824</v>
      </c>
      <c r="AS93">
        <v>1.0541592328278324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643.92888026556648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87.52241928350287</v>
      </c>
      <c r="L94">
        <v>22.15</v>
      </c>
      <c r="M94">
        <v>0</v>
      </c>
      <c r="N94">
        <v>29.007460386938632</v>
      </c>
      <c r="O94">
        <v>28.43</v>
      </c>
      <c r="P94">
        <v>65.739999999999995</v>
      </c>
      <c r="Q94">
        <v>1.47</v>
      </c>
      <c r="R94">
        <v>5.8125925925925932</v>
      </c>
      <c r="S94">
        <v>3.8700000000000006</v>
      </c>
      <c r="T94">
        <v>0</v>
      </c>
      <c r="U94">
        <v>322.14999999999998</v>
      </c>
      <c r="V94">
        <v>2.8879633544749823</v>
      </c>
      <c r="W94">
        <v>4.626786953504511</v>
      </c>
      <c r="X94">
        <v>36.229999999999997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4.0254920514761547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13.173917257683215</v>
      </c>
      <c r="AL94">
        <v>6.8111721170395878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0.80767391304347824</v>
      </c>
      <c r="AS94">
        <v>1.0541592328278324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635.76963714308386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87.52241928350287</v>
      </c>
      <c r="L95">
        <v>22.15</v>
      </c>
      <c r="M95">
        <v>0</v>
      </c>
      <c r="N95">
        <v>29.007460386938632</v>
      </c>
      <c r="O95">
        <v>23.77</v>
      </c>
      <c r="P95">
        <v>65.739999999999995</v>
      </c>
      <c r="Q95">
        <v>1.47</v>
      </c>
      <c r="R95">
        <v>5.8125925925925932</v>
      </c>
      <c r="S95">
        <v>3.8700000000000006</v>
      </c>
      <c r="T95">
        <v>0</v>
      </c>
      <c r="U95">
        <v>322.14999999999998</v>
      </c>
      <c r="V95">
        <v>2.8879633544749823</v>
      </c>
      <c r="W95">
        <v>4.63</v>
      </c>
      <c r="X95">
        <v>19.12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4.0254920514761547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13.173917257683215</v>
      </c>
      <c r="AL95">
        <v>6.8111721170395878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0.40637681159420291</v>
      </c>
      <c r="AS95">
        <v>1.0541592328278324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613.60155308813012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87.52241928350287</v>
      </c>
      <c r="L96">
        <v>22.15</v>
      </c>
      <c r="M96">
        <v>0</v>
      </c>
      <c r="N96">
        <v>29.007460386938632</v>
      </c>
      <c r="O96">
        <v>23.77</v>
      </c>
      <c r="P96">
        <v>65.739999999999995</v>
      </c>
      <c r="Q96">
        <v>1.47</v>
      </c>
      <c r="R96">
        <v>5.8125925925925932</v>
      </c>
      <c r="S96">
        <v>3.8700000000000006</v>
      </c>
      <c r="T96">
        <v>0</v>
      </c>
      <c r="U96">
        <v>322.14999999999998</v>
      </c>
      <c r="V96">
        <v>2.8879633544749823</v>
      </c>
      <c r="W96">
        <v>4.63</v>
      </c>
      <c r="X96">
        <v>19.041517857142857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4.0254920514761547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13.173917257683215</v>
      </c>
      <c r="AL96">
        <v>6.8111721170395878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0.40637681159420291</v>
      </c>
      <c r="AS96">
        <v>1.0541592328278324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613.52307094527293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87.52241928350287</v>
      </c>
      <c r="L97">
        <v>22.15</v>
      </c>
      <c r="M97">
        <v>0</v>
      </c>
      <c r="N97">
        <v>29.007460386938632</v>
      </c>
      <c r="O97">
        <v>23.77</v>
      </c>
      <c r="P97">
        <v>65.739999999999995</v>
      </c>
      <c r="Q97">
        <v>1.47</v>
      </c>
      <c r="R97">
        <v>5.8125925925925932</v>
      </c>
      <c r="S97">
        <v>3.8700000000000006</v>
      </c>
      <c r="T97">
        <v>0</v>
      </c>
      <c r="U97">
        <v>322.14999999999998</v>
      </c>
      <c r="V97">
        <v>2.8879633544749823</v>
      </c>
      <c r="W97">
        <v>4.63</v>
      </c>
      <c r="X97">
        <v>19.041517857142857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4.0254920514761547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13.173917257683215</v>
      </c>
      <c r="AL97">
        <v>3.4081256454388988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0.40637681159420291</v>
      </c>
      <c r="AS97">
        <v>1.0541592328278324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610.12002447367217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87.52241928350287</v>
      </c>
      <c r="L98">
        <v>22.15</v>
      </c>
      <c r="M98">
        <v>0</v>
      </c>
      <c r="N98">
        <v>29.007460386938632</v>
      </c>
      <c r="O98">
        <v>23.77</v>
      </c>
      <c r="P98">
        <v>65.739999999999995</v>
      </c>
      <c r="Q98">
        <v>1.47</v>
      </c>
      <c r="R98">
        <v>5.8125925925925932</v>
      </c>
      <c r="S98">
        <v>3.8700000000000006</v>
      </c>
      <c r="T98">
        <v>0</v>
      </c>
      <c r="U98">
        <v>322.14999999999998</v>
      </c>
      <c r="V98">
        <v>2.8879633544749823</v>
      </c>
      <c r="W98">
        <v>4.63</v>
      </c>
      <c r="X98">
        <v>19.041517857142857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4.0254920514761547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13.173917257683215</v>
      </c>
      <c r="AL98">
        <v>3.4081256454388988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0.40637681159420291</v>
      </c>
      <c r="AS98">
        <v>1.0541592328278324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610.12002447367217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2.5301727084965853</v>
      </c>
      <c r="L99">
        <f t="shared" si="2"/>
        <v>0.68420774968165687</v>
      </c>
      <c r="M99">
        <f t="shared" si="2"/>
        <v>0</v>
      </c>
      <c r="N99">
        <f t="shared" si="2"/>
        <v>0.69617904928652607</v>
      </c>
      <c r="O99">
        <f t="shared" si="2"/>
        <v>0.66072330152414305</v>
      </c>
      <c r="P99">
        <f t="shared" si="2"/>
        <v>1.2814922965328364</v>
      </c>
      <c r="Q99">
        <f t="shared" si="2"/>
        <v>4.2855434002869404E-2</v>
      </c>
      <c r="R99">
        <f t="shared" si="2"/>
        <v>0.17839250449607108</v>
      </c>
      <c r="S99">
        <f t="shared" si="2"/>
        <v>0.11501249999999999</v>
      </c>
      <c r="T99">
        <f t="shared" si="2"/>
        <v>0</v>
      </c>
      <c r="U99">
        <f t="shared" si="2"/>
        <v>7.6968050000000137</v>
      </c>
      <c r="V99">
        <f t="shared" si="2"/>
        <v>8.5385709071327046E-2</v>
      </c>
      <c r="W99">
        <f t="shared" si="2"/>
        <v>0.16109513654225743</v>
      </c>
      <c r="X99">
        <f t="shared" si="2"/>
        <v>0.76319063440657398</v>
      </c>
      <c r="Y99">
        <f t="shared" si="2"/>
        <v>0</v>
      </c>
      <c r="Z99">
        <f t="shared" si="2"/>
        <v>1.0093959999999997E-2</v>
      </c>
      <c r="AA99">
        <f t="shared" si="2"/>
        <v>2.0595643459915613E-2</v>
      </c>
      <c r="AB99">
        <f t="shared" si="2"/>
        <v>2.991898049512378E-2</v>
      </c>
      <c r="AC99">
        <f t="shared" si="2"/>
        <v>1.5025249332495679E-2</v>
      </c>
      <c r="AD99">
        <f t="shared" si="2"/>
        <v>2.0183334595003783E-2</v>
      </c>
      <c r="AE99">
        <f t="shared" si="2"/>
        <v>7.8488205904617636E-2</v>
      </c>
      <c r="AF99">
        <f t="shared" si="2"/>
        <v>0</v>
      </c>
      <c r="AG99">
        <f t="shared" si="2"/>
        <v>0</v>
      </c>
      <c r="AH99">
        <f t="shared" si="2"/>
        <v>0.14355373859556494</v>
      </c>
      <c r="AI99">
        <f t="shared" si="2"/>
        <v>1.2013274351924588E-2</v>
      </c>
      <c r="AJ99">
        <f t="shared" si="2"/>
        <v>0</v>
      </c>
      <c r="AK99">
        <f t="shared" si="2"/>
        <v>0.31617401418439695</v>
      </c>
      <c r="AL99">
        <f t="shared" si="2"/>
        <v>2.6809784208261654E-2</v>
      </c>
      <c r="AM99">
        <f t="shared" si="2"/>
        <v>5.8626316579144808E-3</v>
      </c>
      <c r="AN99">
        <f t="shared" si="2"/>
        <v>0</v>
      </c>
      <c r="AO99">
        <f t="shared" si="2"/>
        <v>0</v>
      </c>
      <c r="AP99">
        <f t="shared" si="2"/>
        <v>5.1523899999999997E-3</v>
      </c>
      <c r="AQ99">
        <f t="shared" si="2"/>
        <v>0</v>
      </c>
      <c r="AR99">
        <f t="shared" si="2"/>
        <v>3.3814995471014533E-2</v>
      </c>
      <c r="AS99">
        <f t="shared" si="2"/>
        <v>3.199563782337194E-2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15.645193864120461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4.74</v>
      </c>
      <c r="L3">
        <v>203.9</v>
      </c>
      <c r="M3">
        <v>27.149999999999995</v>
      </c>
      <c r="N3">
        <v>35.046931629169215</v>
      </c>
      <c r="O3">
        <v>0</v>
      </c>
      <c r="P3">
        <v>30.73</v>
      </c>
      <c r="Q3">
        <v>1.77</v>
      </c>
      <c r="R3">
        <v>6.88</v>
      </c>
      <c r="S3">
        <v>4.2799999999999994</v>
      </c>
      <c r="T3">
        <v>0</v>
      </c>
      <c r="U3">
        <v>24.71</v>
      </c>
      <c r="V3">
        <v>3.5</v>
      </c>
      <c r="W3">
        <v>5.56</v>
      </c>
      <c r="X3">
        <v>24.34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5.2369929006085192</v>
      </c>
      <c r="AG3">
        <v>12.950028000000001</v>
      </c>
      <c r="AH3">
        <v>0</v>
      </c>
      <c r="AI3">
        <v>0</v>
      </c>
      <c r="AJ3">
        <v>0</v>
      </c>
      <c r="AK3">
        <v>15.912522458628841</v>
      </c>
      <c r="AL3">
        <v>0</v>
      </c>
      <c r="AM3">
        <v>0</v>
      </c>
      <c r="AN3">
        <v>0.51986408782017779</v>
      </c>
      <c r="AO3">
        <v>0</v>
      </c>
      <c r="AP3">
        <v>0</v>
      </c>
      <c r="AQ3">
        <v>0</v>
      </c>
      <c r="AR3">
        <v>0.32826902173913047</v>
      </c>
      <c r="AS3">
        <v>1.2731972940826646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408.82780539204839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4.9401365546218488</v>
      </c>
      <c r="L4">
        <v>203.9</v>
      </c>
      <c r="M4">
        <v>27.149999999999995</v>
      </c>
      <c r="N4">
        <v>35.046931629169215</v>
      </c>
      <c r="O4">
        <v>0</v>
      </c>
      <c r="P4">
        <v>30.73</v>
      </c>
      <c r="Q4">
        <v>1.77</v>
      </c>
      <c r="R4">
        <v>6.88</v>
      </c>
      <c r="S4">
        <v>4.2799999999999994</v>
      </c>
      <c r="T4">
        <v>0</v>
      </c>
      <c r="U4">
        <v>24.71</v>
      </c>
      <c r="V4">
        <v>3.5</v>
      </c>
      <c r="W4">
        <v>5.56</v>
      </c>
      <c r="X4">
        <v>24.34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5.2369929006085192</v>
      </c>
      <c r="AG4">
        <v>12.950028000000001</v>
      </c>
      <c r="AH4">
        <v>0</v>
      </c>
      <c r="AI4">
        <v>0</v>
      </c>
      <c r="AJ4">
        <v>0</v>
      </c>
      <c r="AK4">
        <v>15.912522458628841</v>
      </c>
      <c r="AL4">
        <v>0</v>
      </c>
      <c r="AM4">
        <v>0</v>
      </c>
      <c r="AN4">
        <v>0.51986408782017779</v>
      </c>
      <c r="AO4">
        <v>0</v>
      </c>
      <c r="AP4">
        <v>0</v>
      </c>
      <c r="AQ4">
        <v>0</v>
      </c>
      <c r="AR4">
        <v>0.32826902173913047</v>
      </c>
      <c r="AS4">
        <v>1.2731972940826646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409.02794194667024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4.9401365546218488</v>
      </c>
      <c r="L5">
        <v>203.9</v>
      </c>
      <c r="M5">
        <v>27.149999999999995</v>
      </c>
      <c r="N5">
        <v>35.046931629169215</v>
      </c>
      <c r="O5">
        <v>0</v>
      </c>
      <c r="P5">
        <v>30.73</v>
      </c>
      <c r="Q5">
        <v>1.77</v>
      </c>
      <c r="R5">
        <v>6.88</v>
      </c>
      <c r="S5">
        <v>4.2799999999999994</v>
      </c>
      <c r="T5">
        <v>0</v>
      </c>
      <c r="U5">
        <v>24.71</v>
      </c>
      <c r="V5">
        <v>3.5</v>
      </c>
      <c r="W5">
        <v>5.56</v>
      </c>
      <c r="X5">
        <v>24.34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5.2369929006085192</v>
      </c>
      <c r="AG5">
        <v>12.950028000000001</v>
      </c>
      <c r="AH5">
        <v>0</v>
      </c>
      <c r="AI5">
        <v>0</v>
      </c>
      <c r="AJ5">
        <v>0</v>
      </c>
      <c r="AK5">
        <v>15.912522458628841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0.32826902173913047</v>
      </c>
      <c r="AS5">
        <v>1.2731972940826646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408.50807785885007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4.9401365546218488</v>
      </c>
      <c r="L6">
        <v>203.9</v>
      </c>
      <c r="M6">
        <v>27.149999999999995</v>
      </c>
      <c r="N6">
        <v>35.046931629169215</v>
      </c>
      <c r="O6">
        <v>0</v>
      </c>
      <c r="P6">
        <v>30.73</v>
      </c>
      <c r="Q6">
        <v>1.77</v>
      </c>
      <c r="R6">
        <v>6.88</v>
      </c>
      <c r="S6">
        <v>4.2799999999999994</v>
      </c>
      <c r="T6">
        <v>0</v>
      </c>
      <c r="U6">
        <v>24.71</v>
      </c>
      <c r="V6">
        <v>3.5</v>
      </c>
      <c r="W6">
        <v>5.56</v>
      </c>
      <c r="X6">
        <v>24.34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5.2369929006085192</v>
      </c>
      <c r="AG6">
        <v>12.950028000000001</v>
      </c>
      <c r="AH6">
        <v>0</v>
      </c>
      <c r="AI6">
        <v>0</v>
      </c>
      <c r="AJ6">
        <v>0</v>
      </c>
      <c r="AK6">
        <v>15.912522458628841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0.32826902173913047</v>
      </c>
      <c r="AS6">
        <v>1.2731972940826646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408.50807785885007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4.9401365546218488</v>
      </c>
      <c r="L7">
        <v>203.9</v>
      </c>
      <c r="M7">
        <v>27.149999999999995</v>
      </c>
      <c r="N7">
        <v>35.046931629169215</v>
      </c>
      <c r="O7">
        <v>0</v>
      </c>
      <c r="P7">
        <v>30.73</v>
      </c>
      <c r="Q7">
        <v>1.77</v>
      </c>
      <c r="R7">
        <v>6.88</v>
      </c>
      <c r="S7">
        <v>4.2799999999999994</v>
      </c>
      <c r="T7">
        <v>0</v>
      </c>
      <c r="U7">
        <v>24.71</v>
      </c>
      <c r="V7">
        <v>3.5</v>
      </c>
      <c r="W7">
        <v>5.56</v>
      </c>
      <c r="X7">
        <v>24.34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5.2369929006085192</v>
      </c>
      <c r="AG7">
        <v>12.950028000000001</v>
      </c>
      <c r="AH7">
        <v>0</v>
      </c>
      <c r="AI7">
        <v>0</v>
      </c>
      <c r="AJ7">
        <v>0</v>
      </c>
      <c r="AK7">
        <v>15.912522458628841</v>
      </c>
      <c r="AL7">
        <v>0</v>
      </c>
      <c r="AM7">
        <v>0</v>
      </c>
      <c r="AN7">
        <v>0</v>
      </c>
      <c r="AO7">
        <v>0</v>
      </c>
      <c r="AP7">
        <v>1.6996720000000005</v>
      </c>
      <c r="AQ7">
        <v>0</v>
      </c>
      <c r="AR7">
        <v>0.32826902173913047</v>
      </c>
      <c r="AS7">
        <v>1.2731972940826646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410.20774985885009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4.9401365546218488</v>
      </c>
      <c r="L8">
        <v>203.9</v>
      </c>
      <c r="M8">
        <v>27.149999999999995</v>
      </c>
      <c r="N8">
        <v>35.046931629169215</v>
      </c>
      <c r="O8">
        <v>0</v>
      </c>
      <c r="P8">
        <v>30.73</v>
      </c>
      <c r="Q8">
        <v>1.77</v>
      </c>
      <c r="R8">
        <v>6.88</v>
      </c>
      <c r="S8">
        <v>4.2799999999999994</v>
      </c>
      <c r="T8">
        <v>0</v>
      </c>
      <c r="U8">
        <v>24.71</v>
      </c>
      <c r="V8">
        <v>3.5</v>
      </c>
      <c r="W8">
        <v>5.56</v>
      </c>
      <c r="X8">
        <v>24.34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5.2369929006085192</v>
      </c>
      <c r="AG8">
        <v>12.950028000000001</v>
      </c>
      <c r="AH8">
        <v>0</v>
      </c>
      <c r="AI8">
        <v>0</v>
      </c>
      <c r="AJ8">
        <v>0</v>
      </c>
      <c r="AK8">
        <v>15.912522458628841</v>
      </c>
      <c r="AL8">
        <v>0</v>
      </c>
      <c r="AM8">
        <v>0</v>
      </c>
      <c r="AN8">
        <v>0</v>
      </c>
      <c r="AO8">
        <v>0</v>
      </c>
      <c r="AP8">
        <v>1.6996720000000005</v>
      </c>
      <c r="AQ8">
        <v>0</v>
      </c>
      <c r="AR8">
        <v>0.32826902173913047</v>
      </c>
      <c r="AS8">
        <v>1.2731972940826646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410.20774985885009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4.9401365546218488</v>
      </c>
      <c r="L9">
        <v>203.9</v>
      </c>
      <c r="M9">
        <v>27.149999999999995</v>
      </c>
      <c r="N9">
        <v>35.046931629169215</v>
      </c>
      <c r="O9">
        <v>0</v>
      </c>
      <c r="P9">
        <v>30.73</v>
      </c>
      <c r="Q9">
        <v>1.77</v>
      </c>
      <c r="R9">
        <v>6.88</v>
      </c>
      <c r="S9">
        <v>4.2799999999999994</v>
      </c>
      <c r="T9">
        <v>0</v>
      </c>
      <c r="U9">
        <v>24.71</v>
      </c>
      <c r="V9">
        <v>3.5</v>
      </c>
      <c r="W9">
        <v>5.56</v>
      </c>
      <c r="X9">
        <v>24.34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5.2369929006085192</v>
      </c>
      <c r="AG9">
        <v>12.950028000000001</v>
      </c>
      <c r="AH9">
        <v>0</v>
      </c>
      <c r="AI9">
        <v>0</v>
      </c>
      <c r="AJ9">
        <v>0</v>
      </c>
      <c r="AK9">
        <v>15.912522458628841</v>
      </c>
      <c r="AL9">
        <v>0</v>
      </c>
      <c r="AM9">
        <v>0</v>
      </c>
      <c r="AN9">
        <v>0</v>
      </c>
      <c r="AO9">
        <v>0</v>
      </c>
      <c r="AP9">
        <v>1.6996720000000005</v>
      </c>
      <c r="AQ9">
        <v>0</v>
      </c>
      <c r="AR9">
        <v>0.32826902173913047</v>
      </c>
      <c r="AS9">
        <v>1.2731972940826646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410.20774985885009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4.9401365546218488</v>
      </c>
      <c r="L10">
        <v>203.9</v>
      </c>
      <c r="M10">
        <v>27.149999999999995</v>
      </c>
      <c r="N10">
        <v>35.046931629169215</v>
      </c>
      <c r="O10">
        <v>0</v>
      </c>
      <c r="P10">
        <v>30.73</v>
      </c>
      <c r="Q10">
        <v>1.77</v>
      </c>
      <c r="R10">
        <v>6.88</v>
      </c>
      <c r="S10">
        <v>4.2799999999999994</v>
      </c>
      <c r="T10">
        <v>0</v>
      </c>
      <c r="U10">
        <v>24.71</v>
      </c>
      <c r="V10">
        <v>3.5</v>
      </c>
      <c r="W10">
        <v>5.56</v>
      </c>
      <c r="X10">
        <v>24.34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5.2369929006085192</v>
      </c>
      <c r="AG10">
        <v>12.950028000000001</v>
      </c>
      <c r="AH10">
        <v>0</v>
      </c>
      <c r="AI10">
        <v>0</v>
      </c>
      <c r="AJ10">
        <v>0</v>
      </c>
      <c r="AK10">
        <v>15.912522458628841</v>
      </c>
      <c r="AL10">
        <v>0</v>
      </c>
      <c r="AM10">
        <v>0</v>
      </c>
      <c r="AN10">
        <v>0</v>
      </c>
      <c r="AO10">
        <v>0</v>
      </c>
      <c r="AP10">
        <v>1.6996720000000005</v>
      </c>
      <c r="AQ10">
        <v>0</v>
      </c>
      <c r="AR10">
        <v>0.32826902173913047</v>
      </c>
      <c r="AS10">
        <v>1.2731972940826646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410.20774985885009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4.9401365546218488</v>
      </c>
      <c r="L11">
        <v>203.9</v>
      </c>
      <c r="M11">
        <v>27.149999999999995</v>
      </c>
      <c r="N11">
        <v>35.046931629169215</v>
      </c>
      <c r="O11">
        <v>0</v>
      </c>
      <c r="P11">
        <v>30.73</v>
      </c>
      <c r="Q11">
        <v>1.77</v>
      </c>
      <c r="R11">
        <v>6.88</v>
      </c>
      <c r="S11">
        <v>4.2799999999999994</v>
      </c>
      <c r="T11">
        <v>0</v>
      </c>
      <c r="U11">
        <v>24.539999999999996</v>
      </c>
      <c r="V11">
        <v>3.5</v>
      </c>
      <c r="W11">
        <v>5.56</v>
      </c>
      <c r="X11">
        <v>24.34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5.2369929006085192</v>
      </c>
      <c r="AG11">
        <v>12.950028000000001</v>
      </c>
      <c r="AH11">
        <v>0</v>
      </c>
      <c r="AI11">
        <v>0</v>
      </c>
      <c r="AJ11">
        <v>0</v>
      </c>
      <c r="AK11">
        <v>15.912522458628841</v>
      </c>
      <c r="AL11">
        <v>0</v>
      </c>
      <c r="AM11">
        <v>0</v>
      </c>
      <c r="AN11">
        <v>0</v>
      </c>
      <c r="AO11">
        <v>0</v>
      </c>
      <c r="AP11">
        <v>1.6996720000000005</v>
      </c>
      <c r="AQ11">
        <v>0</v>
      </c>
      <c r="AR11">
        <v>0.32826902173913047</v>
      </c>
      <c r="AS11">
        <v>1.2731972940826646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410.03774985885013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4.9401365546218488</v>
      </c>
      <c r="L12">
        <v>203.9</v>
      </c>
      <c r="M12">
        <v>27.149999999999995</v>
      </c>
      <c r="N12">
        <v>35.046931629169215</v>
      </c>
      <c r="O12">
        <v>0</v>
      </c>
      <c r="P12">
        <v>30.73</v>
      </c>
      <c r="Q12">
        <v>1.77</v>
      </c>
      <c r="R12">
        <v>6.88</v>
      </c>
      <c r="S12">
        <v>4.2799999999999994</v>
      </c>
      <c r="T12">
        <v>0</v>
      </c>
      <c r="U12">
        <v>24.539999999999996</v>
      </c>
      <c r="V12">
        <v>3.5</v>
      </c>
      <c r="W12">
        <v>5.56</v>
      </c>
      <c r="X12">
        <v>24.34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5.2369929006085192</v>
      </c>
      <c r="AG12">
        <v>12.950028000000001</v>
      </c>
      <c r="AH12">
        <v>0</v>
      </c>
      <c r="AI12">
        <v>0</v>
      </c>
      <c r="AJ12">
        <v>0</v>
      </c>
      <c r="AK12">
        <v>15.912522458628841</v>
      </c>
      <c r="AL12">
        <v>0</v>
      </c>
      <c r="AM12">
        <v>0</v>
      </c>
      <c r="AN12">
        <v>0</v>
      </c>
      <c r="AO12">
        <v>0</v>
      </c>
      <c r="AP12">
        <v>1.6996720000000005</v>
      </c>
      <c r="AQ12">
        <v>0</v>
      </c>
      <c r="AR12">
        <v>0.32826902173913047</v>
      </c>
      <c r="AS12">
        <v>1.2731972940826646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410.03774985885013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4.9401365546218488</v>
      </c>
      <c r="L13">
        <v>203.9</v>
      </c>
      <c r="M13">
        <v>27.149999999999995</v>
      </c>
      <c r="N13">
        <v>35.046931629169215</v>
      </c>
      <c r="O13">
        <v>0</v>
      </c>
      <c r="P13">
        <v>30.73</v>
      </c>
      <c r="Q13">
        <v>1.77</v>
      </c>
      <c r="R13">
        <v>6.88</v>
      </c>
      <c r="S13">
        <v>4.2799999999999994</v>
      </c>
      <c r="T13">
        <v>0</v>
      </c>
      <c r="U13">
        <v>24.539999999999996</v>
      </c>
      <c r="V13">
        <v>3.5</v>
      </c>
      <c r="W13">
        <v>5.56</v>
      </c>
      <c r="X13">
        <v>24.34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5.2369929006085192</v>
      </c>
      <c r="AG13">
        <v>12.950028000000001</v>
      </c>
      <c r="AH13">
        <v>0</v>
      </c>
      <c r="AI13">
        <v>0</v>
      </c>
      <c r="AJ13">
        <v>0</v>
      </c>
      <c r="AK13">
        <v>15.912522458628841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0.32826902173913047</v>
      </c>
      <c r="AS13">
        <v>1.2731972940826646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408.33807785885011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4.9401365546218488</v>
      </c>
      <c r="L14">
        <v>203.9</v>
      </c>
      <c r="M14">
        <v>27.149999999999995</v>
      </c>
      <c r="N14">
        <v>35.046931629169215</v>
      </c>
      <c r="O14">
        <v>0</v>
      </c>
      <c r="P14">
        <v>30.73</v>
      </c>
      <c r="Q14">
        <v>1.77</v>
      </c>
      <c r="R14">
        <v>6.88</v>
      </c>
      <c r="S14">
        <v>4.2799999999999994</v>
      </c>
      <c r="T14">
        <v>0</v>
      </c>
      <c r="U14">
        <v>24.539999999999996</v>
      </c>
      <c r="V14">
        <v>3.5</v>
      </c>
      <c r="W14">
        <v>5.56</v>
      </c>
      <c r="X14">
        <v>24.34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5.2369929006085192</v>
      </c>
      <c r="AG14">
        <v>12.950028000000001</v>
      </c>
      <c r="AH14">
        <v>0</v>
      </c>
      <c r="AI14">
        <v>0</v>
      </c>
      <c r="AJ14">
        <v>0</v>
      </c>
      <c r="AK14">
        <v>15.912522458628841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0.32826902173913047</v>
      </c>
      <c r="AS14">
        <v>1.2731972940826646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408.33807785885011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4.9401365546218488</v>
      </c>
      <c r="L15">
        <v>203.9</v>
      </c>
      <c r="M15">
        <v>27.149999999999995</v>
      </c>
      <c r="N15">
        <v>35.046931629169215</v>
      </c>
      <c r="O15">
        <v>0</v>
      </c>
      <c r="P15">
        <v>30.73</v>
      </c>
      <c r="Q15">
        <v>1.77</v>
      </c>
      <c r="R15">
        <v>6.88</v>
      </c>
      <c r="S15">
        <v>4.2799999999999994</v>
      </c>
      <c r="T15">
        <v>0</v>
      </c>
      <c r="U15">
        <v>24.539999999999996</v>
      </c>
      <c r="V15">
        <v>3.5</v>
      </c>
      <c r="W15">
        <v>5.56</v>
      </c>
      <c r="X15">
        <v>24.34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5.2369929006085192</v>
      </c>
      <c r="AG15">
        <v>12.950028000000001</v>
      </c>
      <c r="AH15">
        <v>0</v>
      </c>
      <c r="AI15">
        <v>0</v>
      </c>
      <c r="AJ15">
        <v>0</v>
      </c>
      <c r="AK15">
        <v>15.912522458628841</v>
      </c>
      <c r="AL15">
        <v>0</v>
      </c>
      <c r="AM15">
        <v>0</v>
      </c>
      <c r="AN15">
        <v>0.51986408782017779</v>
      </c>
      <c r="AO15">
        <v>0</v>
      </c>
      <c r="AP15">
        <v>0</v>
      </c>
      <c r="AQ15">
        <v>0</v>
      </c>
      <c r="AR15">
        <v>0.32826902173913047</v>
      </c>
      <c r="AS15">
        <v>1.2731972940826646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408.85794194667028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4.9401365546218488</v>
      </c>
      <c r="L16">
        <v>203.9</v>
      </c>
      <c r="M16">
        <v>27.149999999999995</v>
      </c>
      <c r="N16">
        <v>35.046931629169215</v>
      </c>
      <c r="O16">
        <v>0</v>
      </c>
      <c r="P16">
        <v>30.73</v>
      </c>
      <c r="Q16">
        <v>1.77</v>
      </c>
      <c r="R16">
        <v>6.88</v>
      </c>
      <c r="S16">
        <v>4.2799999999999994</v>
      </c>
      <c r="T16">
        <v>0</v>
      </c>
      <c r="U16">
        <v>24.539999999999996</v>
      </c>
      <c r="V16">
        <v>3.5</v>
      </c>
      <c r="W16">
        <v>5.56</v>
      </c>
      <c r="X16">
        <v>24.34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5.2369929006085192</v>
      </c>
      <c r="AG16">
        <v>12.950028000000001</v>
      </c>
      <c r="AH16">
        <v>0</v>
      </c>
      <c r="AI16">
        <v>0</v>
      </c>
      <c r="AJ16">
        <v>0</v>
      </c>
      <c r="AK16">
        <v>15.912522458628841</v>
      </c>
      <c r="AL16">
        <v>0</v>
      </c>
      <c r="AM16">
        <v>0</v>
      </c>
      <c r="AN16">
        <v>0.51986408782017779</v>
      </c>
      <c r="AO16">
        <v>0</v>
      </c>
      <c r="AP16">
        <v>0</v>
      </c>
      <c r="AQ16">
        <v>0</v>
      </c>
      <c r="AR16">
        <v>0.32826902173913047</v>
      </c>
      <c r="AS16">
        <v>1.2731972940826646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408.85794194667028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4.9401365546218488</v>
      </c>
      <c r="L17">
        <v>203.9</v>
      </c>
      <c r="M17">
        <v>27.149999999999995</v>
      </c>
      <c r="N17">
        <v>35.046931629169215</v>
      </c>
      <c r="O17">
        <v>0</v>
      </c>
      <c r="P17">
        <v>30.73</v>
      </c>
      <c r="Q17">
        <v>1.77</v>
      </c>
      <c r="R17">
        <v>6.88</v>
      </c>
      <c r="S17">
        <v>4.28</v>
      </c>
      <c r="T17">
        <v>0</v>
      </c>
      <c r="U17">
        <v>24.539999999999996</v>
      </c>
      <c r="V17">
        <v>3.48</v>
      </c>
      <c r="W17">
        <v>5.6000000000000005</v>
      </c>
      <c r="X17">
        <v>24.59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5.2369929006085192</v>
      </c>
      <c r="AG17">
        <v>12.950028000000001</v>
      </c>
      <c r="AH17">
        <v>0</v>
      </c>
      <c r="AI17">
        <v>0</v>
      </c>
      <c r="AJ17">
        <v>0</v>
      </c>
      <c r="AK17">
        <v>15.912522458628841</v>
      </c>
      <c r="AL17">
        <v>0</v>
      </c>
      <c r="AM17">
        <v>0</v>
      </c>
      <c r="AN17">
        <v>0.51986408782017779</v>
      </c>
      <c r="AO17">
        <v>0</v>
      </c>
      <c r="AP17">
        <v>0</v>
      </c>
      <c r="AQ17">
        <v>0</v>
      </c>
      <c r="AR17">
        <v>0.32826902173913047</v>
      </c>
      <c r="AS17">
        <v>1.2731972940826646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409.12794194667032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4.9401365546218488</v>
      </c>
      <c r="L18">
        <v>203.9</v>
      </c>
      <c r="M18">
        <v>27.149999999999995</v>
      </c>
      <c r="N18">
        <v>35.046931629169215</v>
      </c>
      <c r="O18">
        <v>0</v>
      </c>
      <c r="P18">
        <v>30.73</v>
      </c>
      <c r="Q18">
        <v>1.77</v>
      </c>
      <c r="R18">
        <v>6.88</v>
      </c>
      <c r="S18">
        <v>4.28</v>
      </c>
      <c r="T18">
        <v>0</v>
      </c>
      <c r="U18">
        <v>24.539999999999996</v>
      </c>
      <c r="V18">
        <v>3.48</v>
      </c>
      <c r="W18">
        <v>5.6000000000000005</v>
      </c>
      <c r="X18">
        <v>24.59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5.2369929006085192</v>
      </c>
      <c r="AG18">
        <v>12.950028000000001</v>
      </c>
      <c r="AH18">
        <v>0</v>
      </c>
      <c r="AI18">
        <v>0</v>
      </c>
      <c r="AJ18">
        <v>0</v>
      </c>
      <c r="AK18">
        <v>15.912522458628841</v>
      </c>
      <c r="AL18">
        <v>0</v>
      </c>
      <c r="AM18">
        <v>0</v>
      </c>
      <c r="AN18">
        <v>0.51986408782017779</v>
      </c>
      <c r="AO18">
        <v>0</v>
      </c>
      <c r="AP18">
        <v>0</v>
      </c>
      <c r="AQ18">
        <v>0</v>
      </c>
      <c r="AR18">
        <v>0.32826902173913047</v>
      </c>
      <c r="AS18">
        <v>1.2731972940826646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409.12794194667032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4.9401365546218488</v>
      </c>
      <c r="L19">
        <v>203.9</v>
      </c>
      <c r="M19">
        <v>27.149999999999995</v>
      </c>
      <c r="N19">
        <v>35.046931629169215</v>
      </c>
      <c r="O19">
        <v>0</v>
      </c>
      <c r="P19">
        <v>30.73</v>
      </c>
      <c r="Q19">
        <v>1.77</v>
      </c>
      <c r="R19">
        <v>6.88</v>
      </c>
      <c r="S19">
        <v>4.28</v>
      </c>
      <c r="T19">
        <v>0</v>
      </c>
      <c r="U19">
        <v>24.539999999999996</v>
      </c>
      <c r="V19">
        <v>3.48</v>
      </c>
      <c r="W19">
        <v>5.6000000000000005</v>
      </c>
      <c r="X19">
        <v>24.59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5.2369929006085192</v>
      </c>
      <c r="AG19">
        <v>12.950028000000001</v>
      </c>
      <c r="AH19">
        <v>0</v>
      </c>
      <c r="AI19">
        <v>0</v>
      </c>
      <c r="AJ19">
        <v>0</v>
      </c>
      <c r="AK19">
        <v>15.912522458628841</v>
      </c>
      <c r="AL19">
        <v>0</v>
      </c>
      <c r="AM19">
        <v>0</v>
      </c>
      <c r="AN19">
        <v>0.51986408782017779</v>
      </c>
      <c r="AO19">
        <v>0</v>
      </c>
      <c r="AP19">
        <v>0</v>
      </c>
      <c r="AQ19">
        <v>0</v>
      </c>
      <c r="AR19">
        <v>0.32826902173913047</v>
      </c>
      <c r="AS19">
        <v>1.2731972940826646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409.12794194667032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4.9401365546218488</v>
      </c>
      <c r="L20">
        <v>203.9</v>
      </c>
      <c r="M20">
        <v>27.149999999999995</v>
      </c>
      <c r="N20">
        <v>35.046931629169215</v>
      </c>
      <c r="O20">
        <v>0</v>
      </c>
      <c r="P20">
        <v>30.73</v>
      </c>
      <c r="Q20">
        <v>1.77</v>
      </c>
      <c r="R20">
        <v>6.88</v>
      </c>
      <c r="S20">
        <v>4.28</v>
      </c>
      <c r="T20">
        <v>0</v>
      </c>
      <c r="U20">
        <v>24.539999999999996</v>
      </c>
      <c r="V20">
        <v>3.48</v>
      </c>
      <c r="W20">
        <v>5.6000000000000005</v>
      </c>
      <c r="X20">
        <v>24.59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5.2369929006085192</v>
      </c>
      <c r="AG20">
        <v>12.950028000000001</v>
      </c>
      <c r="AH20">
        <v>0</v>
      </c>
      <c r="AI20">
        <v>0</v>
      </c>
      <c r="AJ20">
        <v>0</v>
      </c>
      <c r="AK20">
        <v>15.912522458628841</v>
      </c>
      <c r="AL20">
        <v>0</v>
      </c>
      <c r="AM20">
        <v>0</v>
      </c>
      <c r="AN20">
        <v>0.51986408782017779</v>
      </c>
      <c r="AO20">
        <v>0</v>
      </c>
      <c r="AP20">
        <v>0</v>
      </c>
      <c r="AQ20">
        <v>4.4090809523809513</v>
      </c>
      <c r="AR20">
        <v>0.32826902173913047</v>
      </c>
      <c r="AS20">
        <v>1.2731972940826646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413.53702289905129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4.9401365546218488</v>
      </c>
      <c r="L21">
        <v>203.9</v>
      </c>
      <c r="M21">
        <v>27.149999999999995</v>
      </c>
      <c r="N21">
        <v>35.046931629169215</v>
      </c>
      <c r="O21">
        <v>0</v>
      </c>
      <c r="P21">
        <v>30.73</v>
      </c>
      <c r="Q21">
        <v>1.77</v>
      </c>
      <c r="R21">
        <v>6.88</v>
      </c>
      <c r="S21">
        <v>4.28</v>
      </c>
      <c r="T21">
        <v>0</v>
      </c>
      <c r="U21">
        <v>24.539999999999996</v>
      </c>
      <c r="V21">
        <v>3.48</v>
      </c>
      <c r="W21">
        <v>5.6000000000000005</v>
      </c>
      <c r="X21">
        <v>24.59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5.2369929006085192</v>
      </c>
      <c r="AG21">
        <v>12.950028000000001</v>
      </c>
      <c r="AH21">
        <v>0</v>
      </c>
      <c r="AI21">
        <v>0</v>
      </c>
      <c r="AJ21">
        <v>0</v>
      </c>
      <c r="AK21">
        <v>15.912522458628841</v>
      </c>
      <c r="AL21">
        <v>0</v>
      </c>
      <c r="AM21">
        <v>0</v>
      </c>
      <c r="AN21">
        <v>0.51986408782017779</v>
      </c>
      <c r="AO21">
        <v>0</v>
      </c>
      <c r="AP21">
        <v>0</v>
      </c>
      <c r="AQ21">
        <v>4.4090809523809513</v>
      </c>
      <c r="AR21">
        <v>0.32826902173913047</v>
      </c>
      <c r="AS21">
        <v>1.2731972940826646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413.53702289905129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4.9401365546218488</v>
      </c>
      <c r="L22">
        <v>203.9</v>
      </c>
      <c r="M22">
        <v>27.149999999999995</v>
      </c>
      <c r="N22">
        <v>35.046931629169215</v>
      </c>
      <c r="O22">
        <v>0</v>
      </c>
      <c r="P22">
        <v>30.73</v>
      </c>
      <c r="Q22">
        <v>1.77</v>
      </c>
      <c r="R22">
        <v>6.88</v>
      </c>
      <c r="S22">
        <v>4.28</v>
      </c>
      <c r="T22">
        <v>0</v>
      </c>
      <c r="U22">
        <v>24.539999999999996</v>
      </c>
      <c r="V22">
        <v>3.48</v>
      </c>
      <c r="W22">
        <v>5.6000000000000005</v>
      </c>
      <c r="X22">
        <v>24.59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5.2369929006085192</v>
      </c>
      <c r="AG22">
        <v>12.950028000000001</v>
      </c>
      <c r="AH22">
        <v>0</v>
      </c>
      <c r="AI22">
        <v>0</v>
      </c>
      <c r="AJ22">
        <v>0</v>
      </c>
      <c r="AK22">
        <v>15.912522458628841</v>
      </c>
      <c r="AL22">
        <v>0</v>
      </c>
      <c r="AM22">
        <v>0</v>
      </c>
      <c r="AN22">
        <v>0.51986408782017779</v>
      </c>
      <c r="AO22">
        <v>0</v>
      </c>
      <c r="AP22">
        <v>0</v>
      </c>
      <c r="AQ22">
        <v>4.4090809523809513</v>
      </c>
      <c r="AR22">
        <v>0.32826902173913047</v>
      </c>
      <c r="AS22">
        <v>1.2731972940826646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413.53702289905129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4.9401365546218488</v>
      </c>
      <c r="L23">
        <v>203.9</v>
      </c>
      <c r="M23">
        <v>27.149999999999995</v>
      </c>
      <c r="N23">
        <v>35.046931629169215</v>
      </c>
      <c r="O23">
        <v>0</v>
      </c>
      <c r="P23">
        <v>30.73</v>
      </c>
      <c r="Q23">
        <v>1.77</v>
      </c>
      <c r="R23">
        <v>6.88</v>
      </c>
      <c r="S23">
        <v>4.28</v>
      </c>
      <c r="T23">
        <v>0</v>
      </c>
      <c r="U23">
        <v>24.539999999999996</v>
      </c>
      <c r="V23">
        <v>3.48</v>
      </c>
      <c r="W23">
        <v>5.6000000000000005</v>
      </c>
      <c r="X23">
        <v>24.59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5.2369929006085192</v>
      </c>
      <c r="AG23">
        <v>12.950028000000001</v>
      </c>
      <c r="AH23">
        <v>0</v>
      </c>
      <c r="AI23">
        <v>0</v>
      </c>
      <c r="AJ23">
        <v>0</v>
      </c>
      <c r="AK23">
        <v>15.912522458628841</v>
      </c>
      <c r="AL23">
        <v>0</v>
      </c>
      <c r="AM23">
        <v>0</v>
      </c>
      <c r="AN23">
        <v>0.51986408782017779</v>
      </c>
      <c r="AO23">
        <v>0</v>
      </c>
      <c r="AP23">
        <v>0</v>
      </c>
      <c r="AQ23">
        <v>4.4090809523809513</v>
      </c>
      <c r="AR23">
        <v>0.32826902173913047</v>
      </c>
      <c r="AS23">
        <v>1.2731972940826646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413.53702289905129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4.9401365546218488</v>
      </c>
      <c r="L24">
        <v>203.9</v>
      </c>
      <c r="M24">
        <v>27.149999999999995</v>
      </c>
      <c r="N24">
        <v>35.046931629169215</v>
      </c>
      <c r="O24">
        <v>0</v>
      </c>
      <c r="P24">
        <v>30.73</v>
      </c>
      <c r="Q24">
        <v>1.77</v>
      </c>
      <c r="R24">
        <v>6.88</v>
      </c>
      <c r="S24">
        <v>4.28</v>
      </c>
      <c r="T24">
        <v>0</v>
      </c>
      <c r="U24">
        <v>24.539999999999996</v>
      </c>
      <c r="V24">
        <v>3.48</v>
      </c>
      <c r="W24">
        <v>5.6000000000000005</v>
      </c>
      <c r="X24">
        <v>24.06256093666844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5.2369929006085192</v>
      </c>
      <c r="AG24">
        <v>12.950028000000001</v>
      </c>
      <c r="AH24">
        <v>0</v>
      </c>
      <c r="AI24">
        <v>0</v>
      </c>
      <c r="AJ24">
        <v>0</v>
      </c>
      <c r="AK24">
        <v>15.912522458628841</v>
      </c>
      <c r="AL24">
        <v>0</v>
      </c>
      <c r="AM24">
        <v>0</v>
      </c>
      <c r="AN24">
        <v>0.51986408782017779</v>
      </c>
      <c r="AO24">
        <v>0</v>
      </c>
      <c r="AP24">
        <v>0</v>
      </c>
      <c r="AQ24">
        <v>8.8120253968253959</v>
      </c>
      <c r="AR24">
        <v>0.32826902173913047</v>
      </c>
      <c r="AS24">
        <v>1.2731972940826646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417.41252828016417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4.9401365546218488</v>
      </c>
      <c r="L25">
        <v>203.9</v>
      </c>
      <c r="M25">
        <v>27.149999999999995</v>
      </c>
      <c r="N25">
        <v>35.046931629169215</v>
      </c>
      <c r="O25">
        <v>0</v>
      </c>
      <c r="P25">
        <v>30.73</v>
      </c>
      <c r="Q25">
        <v>1.77</v>
      </c>
      <c r="R25">
        <v>6.88</v>
      </c>
      <c r="S25">
        <v>4.28</v>
      </c>
      <c r="T25">
        <v>0</v>
      </c>
      <c r="U25">
        <v>24.539999999999996</v>
      </c>
      <c r="V25">
        <v>3.48</v>
      </c>
      <c r="W25">
        <v>5.46</v>
      </c>
      <c r="X25">
        <v>24.061957211421131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4.8629863739591217</v>
      </c>
      <c r="AF25">
        <v>5.2369929006085192</v>
      </c>
      <c r="AG25">
        <v>12.950028000000001</v>
      </c>
      <c r="AH25">
        <v>0</v>
      </c>
      <c r="AI25">
        <v>0</v>
      </c>
      <c r="AJ25">
        <v>0</v>
      </c>
      <c r="AK25">
        <v>15.912522458628841</v>
      </c>
      <c r="AL25">
        <v>0</v>
      </c>
      <c r="AM25">
        <v>0</v>
      </c>
      <c r="AN25">
        <v>0.51986408782017779</v>
      </c>
      <c r="AO25">
        <v>0</v>
      </c>
      <c r="AP25">
        <v>0</v>
      </c>
      <c r="AQ25">
        <v>8.8120253968253959</v>
      </c>
      <c r="AR25">
        <v>0.32826902173913047</v>
      </c>
      <c r="AS25">
        <v>1.2731972940826646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422.13491092887597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4.9401365546218488</v>
      </c>
      <c r="L26">
        <v>203.9</v>
      </c>
      <c r="M26">
        <v>27.149999999999995</v>
      </c>
      <c r="N26">
        <v>35.046931629169215</v>
      </c>
      <c r="O26">
        <v>0</v>
      </c>
      <c r="P26">
        <v>30.73</v>
      </c>
      <c r="Q26">
        <v>1.6576183644189382</v>
      </c>
      <c r="R26">
        <v>6.88</v>
      </c>
      <c r="S26">
        <v>4.28</v>
      </c>
      <c r="T26">
        <v>0</v>
      </c>
      <c r="U26">
        <v>24.539999999999996</v>
      </c>
      <c r="V26">
        <v>4.92</v>
      </c>
      <c r="W26">
        <v>9.94</v>
      </c>
      <c r="X26">
        <v>43.76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4.8629863739591217</v>
      </c>
      <c r="AF26">
        <v>5.2369929006085192</v>
      </c>
      <c r="AG26">
        <v>12.950028000000001</v>
      </c>
      <c r="AH26">
        <v>6.1482804646251328</v>
      </c>
      <c r="AI26">
        <v>0</v>
      </c>
      <c r="AJ26">
        <v>0</v>
      </c>
      <c r="AK26">
        <v>15.912522458628841</v>
      </c>
      <c r="AL26">
        <v>0</v>
      </c>
      <c r="AM26">
        <v>0</v>
      </c>
      <c r="AN26">
        <v>0.51986408782017779</v>
      </c>
      <c r="AO26">
        <v>0</v>
      </c>
      <c r="AP26">
        <v>0</v>
      </c>
      <c r="AQ26">
        <v>8.8120253968253959</v>
      </c>
      <c r="AR26">
        <v>0.32826902173913047</v>
      </c>
      <c r="AS26">
        <v>1.2731972940826646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453.78885254649896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4.9401151273625592</v>
      </c>
      <c r="L27">
        <v>259.69</v>
      </c>
      <c r="M27">
        <v>27.149999999999995</v>
      </c>
      <c r="N27">
        <v>35.046931629169215</v>
      </c>
      <c r="O27">
        <v>0</v>
      </c>
      <c r="P27">
        <v>30.73</v>
      </c>
      <c r="Q27">
        <v>2.82</v>
      </c>
      <c r="R27">
        <v>11.203862578702436</v>
      </c>
      <c r="S27">
        <v>7.02</v>
      </c>
      <c r="T27">
        <v>0</v>
      </c>
      <c r="U27">
        <v>24.539999999999996</v>
      </c>
      <c r="V27">
        <v>5.25</v>
      </c>
      <c r="W27">
        <v>9.94</v>
      </c>
      <c r="X27">
        <v>43.76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4.8629863739591217</v>
      </c>
      <c r="AF27">
        <v>5.2369929006085192</v>
      </c>
      <c r="AG27">
        <v>12.950028000000001</v>
      </c>
      <c r="AH27">
        <v>12.296560929250266</v>
      </c>
      <c r="AI27">
        <v>0</v>
      </c>
      <c r="AJ27">
        <v>0</v>
      </c>
      <c r="AK27">
        <v>15.912522458628841</v>
      </c>
      <c r="AL27">
        <v>0</v>
      </c>
      <c r="AM27">
        <v>0</v>
      </c>
      <c r="AN27">
        <v>0.51986408782017779</v>
      </c>
      <c r="AO27">
        <v>0</v>
      </c>
      <c r="AP27">
        <v>0</v>
      </c>
      <c r="AQ27">
        <v>13.221106349206348</v>
      </c>
      <c r="AR27">
        <v>0.32826902173913047</v>
      </c>
      <c r="AS27">
        <v>1.2731972940826646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528.6924367505294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4.7699999999999996</v>
      </c>
      <c r="L28">
        <v>317.40000000000003</v>
      </c>
      <c r="M28">
        <v>27.149999999999995</v>
      </c>
      <c r="N28">
        <v>35.046931629169215</v>
      </c>
      <c r="O28">
        <v>0</v>
      </c>
      <c r="P28">
        <v>30.73</v>
      </c>
      <c r="Q28">
        <v>3.0300000000000002</v>
      </c>
      <c r="R28">
        <v>12.506932319764591</v>
      </c>
      <c r="S28">
        <v>7.79</v>
      </c>
      <c r="T28">
        <v>0</v>
      </c>
      <c r="U28">
        <v>24.539999999999996</v>
      </c>
      <c r="V28">
        <v>5.25</v>
      </c>
      <c r="W28">
        <v>9.94</v>
      </c>
      <c r="X28">
        <v>43.76</v>
      </c>
      <c r="Y28">
        <v>0</v>
      </c>
      <c r="Z28">
        <v>0</v>
      </c>
      <c r="AA28">
        <v>0</v>
      </c>
      <c r="AB28">
        <v>0.58910727681920472</v>
      </c>
      <c r="AC28">
        <v>0</v>
      </c>
      <c r="AD28">
        <v>2.3379152157456473</v>
      </c>
      <c r="AE28">
        <v>9.7259727479182434</v>
      </c>
      <c r="AF28">
        <v>5.2369929006085192</v>
      </c>
      <c r="AG28">
        <v>12.950028000000001</v>
      </c>
      <c r="AH28">
        <v>18.469385427666317</v>
      </c>
      <c r="AI28">
        <v>1.1260816967792615</v>
      </c>
      <c r="AJ28">
        <v>0</v>
      </c>
      <c r="AK28">
        <v>15.912522458628841</v>
      </c>
      <c r="AL28">
        <v>0</v>
      </c>
      <c r="AM28">
        <v>0</v>
      </c>
      <c r="AN28">
        <v>0.51986408782017779</v>
      </c>
      <c r="AO28">
        <v>0</v>
      </c>
      <c r="AP28">
        <v>0</v>
      </c>
      <c r="AQ28">
        <v>13.221106349206348</v>
      </c>
      <c r="AR28">
        <v>0.32826902173913047</v>
      </c>
      <c r="AS28">
        <v>1.2731972940826646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603.60430642594815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</v>
      </c>
      <c r="L29">
        <v>337.9</v>
      </c>
      <c r="M29">
        <v>27.149999999999995</v>
      </c>
      <c r="N29">
        <v>35.046931629169215</v>
      </c>
      <c r="O29">
        <v>0</v>
      </c>
      <c r="P29">
        <v>30.73</v>
      </c>
      <c r="Q29">
        <v>3.0300000000000002</v>
      </c>
      <c r="R29">
        <v>12.506932319764591</v>
      </c>
      <c r="S29">
        <v>7.79</v>
      </c>
      <c r="T29">
        <v>0</v>
      </c>
      <c r="U29">
        <v>20.16</v>
      </c>
      <c r="V29">
        <v>5.25</v>
      </c>
      <c r="W29">
        <v>9.94</v>
      </c>
      <c r="X29">
        <v>43.76</v>
      </c>
      <c r="Y29">
        <v>0</v>
      </c>
      <c r="Z29">
        <v>0.65045454545454551</v>
      </c>
      <c r="AA29">
        <v>4.1442067510548517</v>
      </c>
      <c r="AB29">
        <v>1.1812828207051762</v>
      </c>
      <c r="AC29">
        <v>2.8564606565101305</v>
      </c>
      <c r="AD29">
        <v>4.6758304314912946</v>
      </c>
      <c r="AE29">
        <v>14.585890991672976</v>
      </c>
      <c r="AF29">
        <v>5.2369929006085192</v>
      </c>
      <c r="AG29">
        <v>12.950028000000001</v>
      </c>
      <c r="AH29">
        <v>25.430687011615632</v>
      </c>
      <c r="AI29">
        <v>4.8817329143754913</v>
      </c>
      <c r="AJ29">
        <v>0</v>
      </c>
      <c r="AK29">
        <v>15.912522458628841</v>
      </c>
      <c r="AL29">
        <v>0</v>
      </c>
      <c r="AM29">
        <v>0</v>
      </c>
      <c r="AN29">
        <v>0.51986408782017779</v>
      </c>
      <c r="AO29">
        <v>0</v>
      </c>
      <c r="AP29">
        <v>0</v>
      </c>
      <c r="AQ29">
        <v>13.221106349206348</v>
      </c>
      <c r="AR29">
        <v>0.32826902173913047</v>
      </c>
      <c r="AS29">
        <v>1.2731972940826646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650.11239018389949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</v>
      </c>
      <c r="L30">
        <v>367.53</v>
      </c>
      <c r="M30">
        <v>27.149999999999995</v>
      </c>
      <c r="N30">
        <v>35.046931629169215</v>
      </c>
      <c r="O30">
        <v>0</v>
      </c>
      <c r="P30">
        <v>30.73</v>
      </c>
      <c r="Q30">
        <v>3.0300000000000002</v>
      </c>
      <c r="R30">
        <v>12.506932319764591</v>
      </c>
      <c r="S30">
        <v>7.79</v>
      </c>
      <c r="T30">
        <v>0</v>
      </c>
      <c r="U30">
        <v>20.16</v>
      </c>
      <c r="V30">
        <v>5.25</v>
      </c>
      <c r="W30">
        <v>9.94</v>
      </c>
      <c r="X30">
        <v>43.76</v>
      </c>
      <c r="Y30">
        <v>0</v>
      </c>
      <c r="Z30">
        <v>3.8475000000000001</v>
      </c>
      <c r="AA30">
        <v>8.2761434599156125</v>
      </c>
      <c r="AB30">
        <v>11.659414853713427</v>
      </c>
      <c r="AC30">
        <v>5.7190576409612062</v>
      </c>
      <c r="AD30">
        <v>8.0875912187736567</v>
      </c>
      <c r="AE30">
        <v>14.585890991672976</v>
      </c>
      <c r="AF30">
        <v>5.2369929006085192</v>
      </c>
      <c r="AG30">
        <v>12.950028000000001</v>
      </c>
      <c r="AH30">
        <v>33.533286166842664</v>
      </c>
      <c r="AI30">
        <v>4.8817329143754913</v>
      </c>
      <c r="AJ30">
        <v>0</v>
      </c>
      <c r="AK30">
        <v>15.912522458628841</v>
      </c>
      <c r="AL30">
        <v>0</v>
      </c>
      <c r="AM30">
        <v>2.3318829707426856</v>
      </c>
      <c r="AN30">
        <v>0.51986408782017779</v>
      </c>
      <c r="AO30">
        <v>0</v>
      </c>
      <c r="AP30">
        <v>0</v>
      </c>
      <c r="AQ30">
        <v>17.624050793650792</v>
      </c>
      <c r="AR30">
        <v>0.32826902173913047</v>
      </c>
      <c r="AS30">
        <v>1.2731972940826646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718.66128872246156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</v>
      </c>
      <c r="L31">
        <v>370.27000000000004</v>
      </c>
      <c r="M31">
        <v>27.149999999999995</v>
      </c>
      <c r="N31">
        <v>35.046931629169215</v>
      </c>
      <c r="O31">
        <v>0</v>
      </c>
      <c r="P31">
        <v>30.73</v>
      </c>
      <c r="Q31">
        <v>3.0300000000000002</v>
      </c>
      <c r="R31">
        <v>12.506932319764591</v>
      </c>
      <c r="S31">
        <v>7.79</v>
      </c>
      <c r="T31">
        <v>0</v>
      </c>
      <c r="U31">
        <v>20.16</v>
      </c>
      <c r="V31">
        <v>5.25</v>
      </c>
      <c r="W31">
        <v>9.94</v>
      </c>
      <c r="X31">
        <v>43.76</v>
      </c>
      <c r="Y31">
        <v>0</v>
      </c>
      <c r="Z31">
        <v>3.8475000000000001</v>
      </c>
      <c r="AA31">
        <v>8.2761434599156125</v>
      </c>
      <c r="AB31">
        <v>11.659414853713427</v>
      </c>
      <c r="AC31">
        <v>5.7190576409612062</v>
      </c>
      <c r="AD31">
        <v>8.0875912187736567</v>
      </c>
      <c r="AE31">
        <v>14.585890991672976</v>
      </c>
      <c r="AF31">
        <v>5.2369929006085192</v>
      </c>
      <c r="AG31">
        <v>12.950028000000001</v>
      </c>
      <c r="AH31">
        <v>33.533286166842664</v>
      </c>
      <c r="AI31">
        <v>4.8817329143754913</v>
      </c>
      <c r="AJ31">
        <v>0</v>
      </c>
      <c r="AK31">
        <v>15.912522458628841</v>
      </c>
      <c r="AL31">
        <v>0</v>
      </c>
      <c r="AM31">
        <v>2.3318829707426856</v>
      </c>
      <c r="AN31">
        <v>0.51986408782017779</v>
      </c>
      <c r="AO31">
        <v>0</v>
      </c>
      <c r="AP31">
        <v>0</v>
      </c>
      <c r="AQ31">
        <v>17.624050793650792</v>
      </c>
      <c r="AR31">
        <v>0.32826902173913047</v>
      </c>
      <c r="AS31">
        <v>1.2731972940826646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721.40128872246157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</v>
      </c>
      <c r="L32">
        <v>370.27000000000004</v>
      </c>
      <c r="M32">
        <v>27.149999999999995</v>
      </c>
      <c r="N32">
        <v>35.046931629169215</v>
      </c>
      <c r="O32">
        <v>0</v>
      </c>
      <c r="P32">
        <v>30.73</v>
      </c>
      <c r="Q32">
        <v>3.0300000000000002</v>
      </c>
      <c r="R32">
        <v>12.506932319764591</v>
      </c>
      <c r="S32">
        <v>7.79</v>
      </c>
      <c r="T32">
        <v>0</v>
      </c>
      <c r="U32">
        <v>20.16</v>
      </c>
      <c r="V32">
        <v>5.25</v>
      </c>
      <c r="W32">
        <v>9.94</v>
      </c>
      <c r="X32">
        <v>43.76</v>
      </c>
      <c r="Y32">
        <v>0</v>
      </c>
      <c r="Z32">
        <v>3.8475000000000001</v>
      </c>
      <c r="AA32">
        <v>8.2761434599156125</v>
      </c>
      <c r="AB32">
        <v>11.659414853713427</v>
      </c>
      <c r="AC32">
        <v>5.7190576409612062</v>
      </c>
      <c r="AD32">
        <v>8.0875912187736567</v>
      </c>
      <c r="AE32">
        <v>14.585890991672976</v>
      </c>
      <c r="AF32">
        <v>5.2369929006085192</v>
      </c>
      <c r="AG32">
        <v>12.950028000000001</v>
      </c>
      <c r="AH32">
        <v>33.533286166842664</v>
      </c>
      <c r="AI32">
        <v>4.8817329143754913</v>
      </c>
      <c r="AJ32">
        <v>0</v>
      </c>
      <c r="AK32">
        <v>15.912522458628841</v>
      </c>
      <c r="AL32">
        <v>0</v>
      </c>
      <c r="AM32">
        <v>2.417794448612153</v>
      </c>
      <c r="AN32">
        <v>0.51986408782017779</v>
      </c>
      <c r="AO32">
        <v>0</v>
      </c>
      <c r="AP32">
        <v>0</v>
      </c>
      <c r="AQ32">
        <v>17.624050793650792</v>
      </c>
      <c r="AR32">
        <v>0.32826902173913047</v>
      </c>
      <c r="AS32">
        <v>1.2731972940826646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721.48720020033113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</v>
      </c>
      <c r="L33">
        <v>370.27000000000004</v>
      </c>
      <c r="M33">
        <v>27.149999999999995</v>
      </c>
      <c r="N33">
        <v>35.046931629169215</v>
      </c>
      <c r="O33">
        <v>0</v>
      </c>
      <c r="P33">
        <v>30.73</v>
      </c>
      <c r="Q33">
        <v>3.0300000000000002</v>
      </c>
      <c r="R33">
        <v>12.506932319764591</v>
      </c>
      <c r="S33">
        <v>7.79</v>
      </c>
      <c r="T33">
        <v>0</v>
      </c>
      <c r="U33">
        <v>20.16</v>
      </c>
      <c r="V33">
        <v>5.25</v>
      </c>
      <c r="W33">
        <v>9.94</v>
      </c>
      <c r="X33">
        <v>43.76</v>
      </c>
      <c r="Y33">
        <v>0</v>
      </c>
      <c r="Z33">
        <v>3.8475000000000001</v>
      </c>
      <c r="AA33">
        <v>8.2761434599156125</v>
      </c>
      <c r="AB33">
        <v>11.659414853713427</v>
      </c>
      <c r="AC33">
        <v>5.7190576409612062</v>
      </c>
      <c r="AD33">
        <v>8.0875912187736567</v>
      </c>
      <c r="AE33">
        <v>14.585890991672976</v>
      </c>
      <c r="AF33">
        <v>5.2369929006085192</v>
      </c>
      <c r="AG33">
        <v>12.950028000000001</v>
      </c>
      <c r="AH33">
        <v>33.533286166842664</v>
      </c>
      <c r="AI33">
        <v>4.8817329143754913</v>
      </c>
      <c r="AJ33">
        <v>0</v>
      </c>
      <c r="AK33">
        <v>15.912522458628841</v>
      </c>
      <c r="AL33">
        <v>0</v>
      </c>
      <c r="AM33">
        <v>2.417794448612153</v>
      </c>
      <c r="AN33">
        <v>0.51986408782017779</v>
      </c>
      <c r="AO33">
        <v>0</v>
      </c>
      <c r="AP33">
        <v>1.6996720000000005</v>
      </c>
      <c r="AQ33">
        <v>17.624050793650792</v>
      </c>
      <c r="AR33">
        <v>7.8170978260869575</v>
      </c>
      <c r="AS33">
        <v>1.2731972940826646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730.6757010046789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</v>
      </c>
      <c r="L34">
        <v>370.27000000000004</v>
      </c>
      <c r="M34">
        <v>27.149999999999995</v>
      </c>
      <c r="N34">
        <v>35.046931629169215</v>
      </c>
      <c r="O34">
        <v>0</v>
      </c>
      <c r="P34">
        <v>30.73</v>
      </c>
      <c r="Q34">
        <v>3.0300000000000002</v>
      </c>
      <c r="R34">
        <v>12.506932319764591</v>
      </c>
      <c r="S34">
        <v>7.79</v>
      </c>
      <c r="T34">
        <v>0</v>
      </c>
      <c r="U34">
        <v>20.16</v>
      </c>
      <c r="V34">
        <v>5.25</v>
      </c>
      <c r="W34">
        <v>9.94</v>
      </c>
      <c r="X34">
        <v>43.76</v>
      </c>
      <c r="Y34">
        <v>0</v>
      </c>
      <c r="Z34">
        <v>3.8475000000000001</v>
      </c>
      <c r="AA34">
        <v>8.2761434599156125</v>
      </c>
      <c r="AB34">
        <v>11.659414853713427</v>
      </c>
      <c r="AC34">
        <v>5.7190576409612062</v>
      </c>
      <c r="AD34">
        <v>4.6758304314912946</v>
      </c>
      <c r="AE34">
        <v>14.585890991672976</v>
      </c>
      <c r="AF34">
        <v>5.2369929006085192</v>
      </c>
      <c r="AG34">
        <v>12.950028000000001</v>
      </c>
      <c r="AH34">
        <v>33.533286166842664</v>
      </c>
      <c r="AI34">
        <v>1.0524414768263943</v>
      </c>
      <c r="AJ34">
        <v>0</v>
      </c>
      <c r="AK34">
        <v>15.912522458628841</v>
      </c>
      <c r="AL34">
        <v>0</v>
      </c>
      <c r="AM34">
        <v>2.417794448612153</v>
      </c>
      <c r="AN34">
        <v>0.51986408782017779</v>
      </c>
      <c r="AO34">
        <v>0</v>
      </c>
      <c r="AP34">
        <v>1.6996720000000005</v>
      </c>
      <c r="AQ34">
        <v>17.624050793650792</v>
      </c>
      <c r="AR34">
        <v>7.8170978260869575</v>
      </c>
      <c r="AS34">
        <v>1.2731972940826646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723.43464877984741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</v>
      </c>
      <c r="L35">
        <v>370.27000000000004</v>
      </c>
      <c r="M35">
        <v>27.149999999999995</v>
      </c>
      <c r="N35">
        <v>35.046931629169215</v>
      </c>
      <c r="O35">
        <v>0</v>
      </c>
      <c r="P35">
        <v>30.73</v>
      </c>
      <c r="Q35">
        <v>3.0300000000000002</v>
      </c>
      <c r="R35">
        <v>12.506932319764591</v>
      </c>
      <c r="S35">
        <v>7.79</v>
      </c>
      <c r="T35">
        <v>0</v>
      </c>
      <c r="U35">
        <v>20.16</v>
      </c>
      <c r="V35">
        <v>5.25</v>
      </c>
      <c r="W35">
        <v>9.94</v>
      </c>
      <c r="X35">
        <v>43.76</v>
      </c>
      <c r="Y35">
        <v>0</v>
      </c>
      <c r="Z35">
        <v>3.8475000000000001</v>
      </c>
      <c r="AA35">
        <v>8.2761434599156125</v>
      </c>
      <c r="AB35">
        <v>11.659414853713427</v>
      </c>
      <c r="AC35">
        <v>5.7190576409612062</v>
      </c>
      <c r="AD35">
        <v>4.6973073429220289</v>
      </c>
      <c r="AE35">
        <v>14.585890991672976</v>
      </c>
      <c r="AF35">
        <v>5.2369929006085192</v>
      </c>
      <c r="AG35">
        <v>12.950028000000001</v>
      </c>
      <c r="AH35">
        <v>33.533286166842664</v>
      </c>
      <c r="AI35">
        <v>0</v>
      </c>
      <c r="AJ35">
        <v>0</v>
      </c>
      <c r="AK35">
        <v>15.912522458628841</v>
      </c>
      <c r="AL35">
        <v>0</v>
      </c>
      <c r="AM35">
        <v>2.417794448612153</v>
      </c>
      <c r="AN35">
        <v>0.51986408782017779</v>
      </c>
      <c r="AO35">
        <v>0</v>
      </c>
      <c r="AP35">
        <v>1.6996720000000005</v>
      </c>
      <c r="AQ35">
        <v>17.624050793650792</v>
      </c>
      <c r="AR35">
        <v>7.8170978260869575</v>
      </c>
      <c r="AS35">
        <v>1.2731972940826646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722.4036842144518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</v>
      </c>
      <c r="L36">
        <v>370.27000000000004</v>
      </c>
      <c r="M36">
        <v>27.149999999999995</v>
      </c>
      <c r="N36">
        <v>35.046931629169215</v>
      </c>
      <c r="O36">
        <v>0</v>
      </c>
      <c r="P36">
        <v>30.73</v>
      </c>
      <c r="Q36">
        <v>3.0300000000000002</v>
      </c>
      <c r="R36">
        <v>12.506932319764591</v>
      </c>
      <c r="S36">
        <v>7.79</v>
      </c>
      <c r="T36">
        <v>0</v>
      </c>
      <c r="U36">
        <v>20.16</v>
      </c>
      <c r="V36">
        <v>5.25</v>
      </c>
      <c r="W36">
        <v>9.94</v>
      </c>
      <c r="X36">
        <v>43.76</v>
      </c>
      <c r="Y36">
        <v>0</v>
      </c>
      <c r="Z36">
        <v>0.65045454545454551</v>
      </c>
      <c r="AA36">
        <v>8.2761434599156125</v>
      </c>
      <c r="AB36">
        <v>0.98491372843210778</v>
      </c>
      <c r="AC36">
        <v>0.37431600439767548</v>
      </c>
      <c r="AD36">
        <v>2.3379152157456473</v>
      </c>
      <c r="AE36">
        <v>9.7259727479182434</v>
      </c>
      <c r="AF36">
        <v>5.2369929006085192</v>
      </c>
      <c r="AG36">
        <v>12.950028000000001</v>
      </c>
      <c r="AH36">
        <v>33.533286166842664</v>
      </c>
      <c r="AI36">
        <v>0</v>
      </c>
      <c r="AJ36">
        <v>0</v>
      </c>
      <c r="AK36">
        <v>15.912522458628841</v>
      </c>
      <c r="AL36">
        <v>0</v>
      </c>
      <c r="AM36">
        <v>0</v>
      </c>
      <c r="AN36">
        <v>0.51986408782017779</v>
      </c>
      <c r="AO36">
        <v>0</v>
      </c>
      <c r="AP36">
        <v>1.6996720000000005</v>
      </c>
      <c r="AQ36">
        <v>17.624050793650792</v>
      </c>
      <c r="AR36">
        <v>7.8170978260869575</v>
      </c>
      <c r="AS36">
        <v>1.2731972940826646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693.55029117851825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</v>
      </c>
      <c r="L37">
        <v>370.27000000000004</v>
      </c>
      <c r="M37">
        <v>27.149999999999995</v>
      </c>
      <c r="N37">
        <v>35.046931629169215</v>
      </c>
      <c r="O37">
        <v>0</v>
      </c>
      <c r="P37">
        <v>30.73</v>
      </c>
      <c r="Q37">
        <v>3.0300000000000002</v>
      </c>
      <c r="R37">
        <v>12.506932319764591</v>
      </c>
      <c r="S37">
        <v>7.79</v>
      </c>
      <c r="T37">
        <v>0</v>
      </c>
      <c r="U37">
        <v>20.16</v>
      </c>
      <c r="V37">
        <v>5.25</v>
      </c>
      <c r="W37">
        <v>9.94</v>
      </c>
      <c r="X37">
        <v>43.76</v>
      </c>
      <c r="Y37">
        <v>0</v>
      </c>
      <c r="Z37">
        <v>0</v>
      </c>
      <c r="AA37">
        <v>4.1442067510548517</v>
      </c>
      <c r="AB37">
        <v>0</v>
      </c>
      <c r="AC37">
        <v>0</v>
      </c>
      <c r="AD37">
        <v>0</v>
      </c>
      <c r="AE37">
        <v>4.8629863739591217</v>
      </c>
      <c r="AF37">
        <v>5.2369929006085192</v>
      </c>
      <c r="AG37">
        <v>12.950028000000001</v>
      </c>
      <c r="AH37">
        <v>25.455231045406549</v>
      </c>
      <c r="AI37">
        <v>0</v>
      </c>
      <c r="AJ37">
        <v>0</v>
      </c>
      <c r="AK37">
        <v>15.912522458628841</v>
      </c>
      <c r="AL37">
        <v>0</v>
      </c>
      <c r="AM37">
        <v>0</v>
      </c>
      <c r="AN37">
        <v>0.51986408782017779</v>
      </c>
      <c r="AO37">
        <v>0</v>
      </c>
      <c r="AP37">
        <v>1.6996720000000005</v>
      </c>
      <c r="AQ37">
        <v>17.624050793650792</v>
      </c>
      <c r="AR37">
        <v>1.0430978260869566</v>
      </c>
      <c r="AS37">
        <v>1.2731972940826646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665.35571348023223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</v>
      </c>
      <c r="L38">
        <v>370.27000000000004</v>
      </c>
      <c r="M38">
        <v>27.149999999999995</v>
      </c>
      <c r="N38">
        <v>35.046931629169215</v>
      </c>
      <c r="O38">
        <v>0</v>
      </c>
      <c r="P38">
        <v>30.73</v>
      </c>
      <c r="Q38">
        <v>3.0300000000000002</v>
      </c>
      <c r="R38">
        <v>12.506932319764591</v>
      </c>
      <c r="S38">
        <v>7.79</v>
      </c>
      <c r="T38">
        <v>0</v>
      </c>
      <c r="U38">
        <v>20.16</v>
      </c>
      <c r="V38">
        <v>5.25</v>
      </c>
      <c r="W38">
        <v>9.94</v>
      </c>
      <c r="X38">
        <v>43.76</v>
      </c>
      <c r="Y38">
        <v>0</v>
      </c>
      <c r="Z38">
        <v>0</v>
      </c>
      <c r="AA38">
        <v>4.1442067510548517</v>
      </c>
      <c r="AB38">
        <v>0</v>
      </c>
      <c r="AC38">
        <v>0</v>
      </c>
      <c r="AD38">
        <v>0</v>
      </c>
      <c r="AE38">
        <v>4.8629863739591217</v>
      </c>
      <c r="AF38">
        <v>5.2369929006085192</v>
      </c>
      <c r="AG38">
        <v>12.950028000000001</v>
      </c>
      <c r="AH38">
        <v>18.444841393875397</v>
      </c>
      <c r="AI38">
        <v>0</v>
      </c>
      <c r="AJ38">
        <v>0</v>
      </c>
      <c r="AK38">
        <v>15.912522458628841</v>
      </c>
      <c r="AL38">
        <v>0</v>
      </c>
      <c r="AM38">
        <v>0</v>
      </c>
      <c r="AN38">
        <v>0.51986408782017779</v>
      </c>
      <c r="AO38">
        <v>0</v>
      </c>
      <c r="AP38">
        <v>1.6996720000000005</v>
      </c>
      <c r="AQ38">
        <v>17.624050793650792</v>
      </c>
      <c r="AR38">
        <v>0.65347010869565214</v>
      </c>
      <c r="AS38">
        <v>1.2731972940826646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657.95569611130975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</v>
      </c>
      <c r="L39">
        <v>370.27000000000004</v>
      </c>
      <c r="M39">
        <v>27.149999999999995</v>
      </c>
      <c r="N39">
        <v>35.046931629169215</v>
      </c>
      <c r="O39">
        <v>0</v>
      </c>
      <c r="P39">
        <v>30.73</v>
      </c>
      <c r="Q39">
        <v>3.0300000000000002</v>
      </c>
      <c r="R39">
        <v>12.506932319764591</v>
      </c>
      <c r="S39">
        <v>7.79</v>
      </c>
      <c r="T39">
        <v>0</v>
      </c>
      <c r="U39">
        <v>20.16</v>
      </c>
      <c r="V39">
        <v>5.25</v>
      </c>
      <c r="W39">
        <v>9.94</v>
      </c>
      <c r="X39">
        <v>43.76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4.8629863739591217</v>
      </c>
      <c r="AF39">
        <v>5.2369929006085192</v>
      </c>
      <c r="AG39">
        <v>12.950028000000001</v>
      </c>
      <c r="AH39">
        <v>12.296560929250266</v>
      </c>
      <c r="AI39">
        <v>0</v>
      </c>
      <c r="AJ39">
        <v>0</v>
      </c>
      <c r="AK39">
        <v>15.912522458628841</v>
      </c>
      <c r="AL39">
        <v>0</v>
      </c>
      <c r="AM39">
        <v>0</v>
      </c>
      <c r="AN39">
        <v>0.51986408782017779</v>
      </c>
      <c r="AO39">
        <v>0</v>
      </c>
      <c r="AP39">
        <v>0.15033200000000002</v>
      </c>
      <c r="AQ39">
        <v>17.624050793650792</v>
      </c>
      <c r="AR39">
        <v>0.65347010869565214</v>
      </c>
      <c r="AS39">
        <v>1.2731972940826646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646.11386889562982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</v>
      </c>
      <c r="L40">
        <v>370.27000000000004</v>
      </c>
      <c r="M40">
        <v>27.149999999999995</v>
      </c>
      <c r="N40">
        <v>35.046931629169215</v>
      </c>
      <c r="O40">
        <v>0</v>
      </c>
      <c r="P40">
        <v>30.73</v>
      </c>
      <c r="Q40">
        <v>3.0300000000000002</v>
      </c>
      <c r="R40">
        <v>12.506932319764591</v>
      </c>
      <c r="S40">
        <v>7.79</v>
      </c>
      <c r="T40">
        <v>0</v>
      </c>
      <c r="U40">
        <v>20.16</v>
      </c>
      <c r="V40">
        <v>5.25</v>
      </c>
      <c r="W40">
        <v>9.94</v>
      </c>
      <c r="X40">
        <v>43.76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4.8629863739591217</v>
      </c>
      <c r="AF40">
        <v>5.2369929006085192</v>
      </c>
      <c r="AG40">
        <v>12.950028000000001</v>
      </c>
      <c r="AH40">
        <v>6.1482804646251328</v>
      </c>
      <c r="AI40">
        <v>0</v>
      </c>
      <c r="AJ40">
        <v>0</v>
      </c>
      <c r="AK40">
        <v>15.912522458628841</v>
      </c>
      <c r="AL40">
        <v>0</v>
      </c>
      <c r="AM40">
        <v>0</v>
      </c>
      <c r="AN40">
        <v>0.51986408782017779</v>
      </c>
      <c r="AO40">
        <v>0</v>
      </c>
      <c r="AP40">
        <v>0.15033200000000002</v>
      </c>
      <c r="AQ40">
        <v>17.624050793650792</v>
      </c>
      <c r="AR40">
        <v>0.65347010869565214</v>
      </c>
      <c r="AS40">
        <v>1.2731972940826646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639.96558843100468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</v>
      </c>
      <c r="L41">
        <v>370.27000000000004</v>
      </c>
      <c r="M41">
        <v>27.149999999999995</v>
      </c>
      <c r="N41">
        <v>35.046931629169215</v>
      </c>
      <c r="O41">
        <v>0</v>
      </c>
      <c r="P41">
        <v>30.73</v>
      </c>
      <c r="Q41">
        <v>3.0300000000000002</v>
      </c>
      <c r="R41">
        <v>12.506932319764591</v>
      </c>
      <c r="S41">
        <v>7.79</v>
      </c>
      <c r="T41">
        <v>0</v>
      </c>
      <c r="U41">
        <v>20.16</v>
      </c>
      <c r="V41">
        <v>5.25</v>
      </c>
      <c r="W41">
        <v>9.94</v>
      </c>
      <c r="X41">
        <v>43.76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5.2369929006085192</v>
      </c>
      <c r="AG41">
        <v>12.950028000000001</v>
      </c>
      <c r="AH41">
        <v>0</v>
      </c>
      <c r="AI41">
        <v>0</v>
      </c>
      <c r="AJ41">
        <v>0</v>
      </c>
      <c r="AK41">
        <v>15.912522458628841</v>
      </c>
      <c r="AL41">
        <v>0</v>
      </c>
      <c r="AM41">
        <v>0</v>
      </c>
      <c r="AN41">
        <v>0.51986408782017779</v>
      </c>
      <c r="AO41">
        <v>0</v>
      </c>
      <c r="AP41">
        <v>0.15033200000000002</v>
      </c>
      <c r="AQ41">
        <v>13.221106349206348</v>
      </c>
      <c r="AR41">
        <v>0.65347010869565214</v>
      </c>
      <c r="AS41">
        <v>1.2731972940826646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624.55137714797604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</v>
      </c>
      <c r="L42">
        <v>370.27000000000004</v>
      </c>
      <c r="M42">
        <v>27.149999999999995</v>
      </c>
      <c r="N42">
        <v>35.046931629169215</v>
      </c>
      <c r="O42">
        <v>0</v>
      </c>
      <c r="P42">
        <v>30.73</v>
      </c>
      <c r="Q42">
        <v>3.0300000000000002</v>
      </c>
      <c r="R42">
        <v>12.506932319764591</v>
      </c>
      <c r="S42">
        <v>7.79</v>
      </c>
      <c r="T42">
        <v>0</v>
      </c>
      <c r="U42">
        <v>20.16</v>
      </c>
      <c r="V42">
        <v>5.25</v>
      </c>
      <c r="W42">
        <v>9.94</v>
      </c>
      <c r="X42">
        <v>43.76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5.2369929006085192</v>
      </c>
      <c r="AG42">
        <v>12.950028000000001</v>
      </c>
      <c r="AH42">
        <v>0</v>
      </c>
      <c r="AI42">
        <v>0</v>
      </c>
      <c r="AJ42">
        <v>0</v>
      </c>
      <c r="AK42">
        <v>15.912522458628841</v>
      </c>
      <c r="AL42">
        <v>0</v>
      </c>
      <c r="AM42">
        <v>0</v>
      </c>
      <c r="AN42">
        <v>0.51986408782017779</v>
      </c>
      <c r="AO42">
        <v>0</v>
      </c>
      <c r="AP42">
        <v>0.15033200000000002</v>
      </c>
      <c r="AQ42">
        <v>13.221106349206348</v>
      </c>
      <c r="AR42">
        <v>7.8170978260869575</v>
      </c>
      <c r="AS42">
        <v>3.1753233719892955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633.61713094327399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4.9800000000000004</v>
      </c>
      <c r="L43">
        <v>370.27000000000004</v>
      </c>
      <c r="M43">
        <v>27.149999999999995</v>
      </c>
      <c r="N43">
        <v>35.046931629169215</v>
      </c>
      <c r="O43">
        <v>0</v>
      </c>
      <c r="P43">
        <v>30.73</v>
      </c>
      <c r="Q43">
        <v>3.03</v>
      </c>
      <c r="R43">
        <v>12.506543243990054</v>
      </c>
      <c r="S43">
        <v>7.97</v>
      </c>
      <c r="T43">
        <v>0</v>
      </c>
      <c r="U43">
        <v>20.16</v>
      </c>
      <c r="V43">
        <v>5.25</v>
      </c>
      <c r="W43">
        <v>9.94</v>
      </c>
      <c r="X43">
        <v>43.76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2.61696247464503</v>
      </c>
      <c r="AG43">
        <v>12.950028000000001</v>
      </c>
      <c r="AH43">
        <v>0</v>
      </c>
      <c r="AI43">
        <v>0</v>
      </c>
      <c r="AJ43">
        <v>0</v>
      </c>
      <c r="AK43">
        <v>15.912522458628841</v>
      </c>
      <c r="AL43">
        <v>0</v>
      </c>
      <c r="AM43">
        <v>0</v>
      </c>
      <c r="AN43">
        <v>0.51986408782017779</v>
      </c>
      <c r="AO43">
        <v>0</v>
      </c>
      <c r="AP43">
        <v>0.15033200000000002</v>
      </c>
      <c r="AQ43">
        <v>13.221106349206348</v>
      </c>
      <c r="AR43">
        <v>7.8170978260869575</v>
      </c>
      <c r="AS43">
        <v>3.1753233719892955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627.156711441536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4.9401234290283096</v>
      </c>
      <c r="L44">
        <v>370.27000000000004</v>
      </c>
      <c r="M44">
        <v>27.149999999999995</v>
      </c>
      <c r="N44">
        <v>35.046931629169215</v>
      </c>
      <c r="O44">
        <v>0</v>
      </c>
      <c r="P44">
        <v>30.73</v>
      </c>
      <c r="Q44">
        <v>3.03</v>
      </c>
      <c r="R44">
        <v>12.506543243990054</v>
      </c>
      <c r="S44">
        <v>7.79</v>
      </c>
      <c r="T44">
        <v>0</v>
      </c>
      <c r="U44">
        <v>20.16</v>
      </c>
      <c r="V44">
        <v>5.46</v>
      </c>
      <c r="W44">
        <v>9.94</v>
      </c>
      <c r="X44">
        <v>43.76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2.61696247464503</v>
      </c>
      <c r="AG44">
        <v>12.950028000000001</v>
      </c>
      <c r="AH44">
        <v>0</v>
      </c>
      <c r="AI44">
        <v>0</v>
      </c>
      <c r="AJ44">
        <v>0</v>
      </c>
      <c r="AK44">
        <v>15.912522458628841</v>
      </c>
      <c r="AL44">
        <v>0</v>
      </c>
      <c r="AM44">
        <v>0</v>
      </c>
      <c r="AN44">
        <v>0.51986408782017779</v>
      </c>
      <c r="AO44">
        <v>0</v>
      </c>
      <c r="AP44">
        <v>0.15033200000000002</v>
      </c>
      <c r="AQ44">
        <v>13.221106349206348</v>
      </c>
      <c r="AR44">
        <v>7.8170978260869575</v>
      </c>
      <c r="AS44">
        <v>5.5560489146595309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629.5275604132346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4.9401365546218488</v>
      </c>
      <c r="L45">
        <v>370.27000000000004</v>
      </c>
      <c r="M45">
        <v>27.149999999999995</v>
      </c>
      <c r="N45">
        <v>35.046931629169215</v>
      </c>
      <c r="O45">
        <v>0</v>
      </c>
      <c r="P45">
        <v>30.73</v>
      </c>
      <c r="Q45">
        <v>3.03</v>
      </c>
      <c r="R45">
        <v>12.506543243990054</v>
      </c>
      <c r="S45">
        <v>7.79</v>
      </c>
      <c r="T45">
        <v>0</v>
      </c>
      <c r="U45">
        <v>20.16</v>
      </c>
      <c r="V45">
        <v>5.25</v>
      </c>
      <c r="W45">
        <v>9.94</v>
      </c>
      <c r="X45">
        <v>43.76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2.61696247464503</v>
      </c>
      <c r="AG45">
        <v>12.950028000000001</v>
      </c>
      <c r="AH45">
        <v>0</v>
      </c>
      <c r="AI45">
        <v>0</v>
      </c>
      <c r="AJ45">
        <v>0</v>
      </c>
      <c r="AK45">
        <v>15.912522458628841</v>
      </c>
      <c r="AL45">
        <v>0</v>
      </c>
      <c r="AM45">
        <v>0</v>
      </c>
      <c r="AN45">
        <v>0.51986408782017779</v>
      </c>
      <c r="AO45">
        <v>0</v>
      </c>
      <c r="AP45">
        <v>0.15033200000000002</v>
      </c>
      <c r="AQ45">
        <v>8.8120253968253959</v>
      </c>
      <c r="AR45">
        <v>0.97560326086956517</v>
      </c>
      <c r="AS45">
        <v>5.5560489146595309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618.06699802122978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4.9401365546218488</v>
      </c>
      <c r="L46">
        <v>317.40000000000003</v>
      </c>
      <c r="M46">
        <v>27.149999999999995</v>
      </c>
      <c r="N46">
        <v>35.046931629169215</v>
      </c>
      <c r="O46">
        <v>0</v>
      </c>
      <c r="P46">
        <v>30.73</v>
      </c>
      <c r="Q46">
        <v>3.03</v>
      </c>
      <c r="R46">
        <v>12.506543243990054</v>
      </c>
      <c r="S46">
        <v>7.79</v>
      </c>
      <c r="T46">
        <v>0</v>
      </c>
      <c r="U46">
        <v>20.16</v>
      </c>
      <c r="V46">
        <v>5.25</v>
      </c>
      <c r="W46">
        <v>9.94</v>
      </c>
      <c r="X46">
        <v>43.76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2.61696247464503</v>
      </c>
      <c r="AG46">
        <v>12.950028000000001</v>
      </c>
      <c r="AH46">
        <v>0</v>
      </c>
      <c r="AI46">
        <v>0</v>
      </c>
      <c r="AJ46">
        <v>0</v>
      </c>
      <c r="AK46">
        <v>15.912522458628841</v>
      </c>
      <c r="AL46">
        <v>0</v>
      </c>
      <c r="AM46">
        <v>0</v>
      </c>
      <c r="AN46">
        <v>0.51986408782017779</v>
      </c>
      <c r="AO46">
        <v>0</v>
      </c>
      <c r="AP46">
        <v>0.15033200000000002</v>
      </c>
      <c r="AQ46">
        <v>8.8120253968253959</v>
      </c>
      <c r="AR46">
        <v>0.97560326086956517</v>
      </c>
      <c r="AS46">
        <v>5.5560489146595309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565.19699802122977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4.9401365546218488</v>
      </c>
      <c r="L47">
        <v>259.69</v>
      </c>
      <c r="M47">
        <v>27.149999999999995</v>
      </c>
      <c r="N47">
        <v>35.046931629169215</v>
      </c>
      <c r="O47">
        <v>0</v>
      </c>
      <c r="P47">
        <v>30.73</v>
      </c>
      <c r="Q47">
        <v>1.6576183644189382</v>
      </c>
      <c r="R47">
        <v>6.88</v>
      </c>
      <c r="S47">
        <v>4.28</v>
      </c>
      <c r="T47">
        <v>0</v>
      </c>
      <c r="U47">
        <v>20.16</v>
      </c>
      <c r="V47">
        <v>3.37</v>
      </c>
      <c r="W47">
        <v>9.94</v>
      </c>
      <c r="X47">
        <v>43.76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2.61696247464503</v>
      </c>
      <c r="AG47">
        <v>12.950028000000001</v>
      </c>
      <c r="AH47">
        <v>0</v>
      </c>
      <c r="AI47">
        <v>0</v>
      </c>
      <c r="AJ47">
        <v>0</v>
      </c>
      <c r="AK47">
        <v>15.912522458628841</v>
      </c>
      <c r="AL47">
        <v>0</v>
      </c>
      <c r="AM47">
        <v>0</v>
      </c>
      <c r="AN47">
        <v>0.51986408782017779</v>
      </c>
      <c r="AO47">
        <v>0</v>
      </c>
      <c r="AP47">
        <v>0.15033200000000002</v>
      </c>
      <c r="AQ47">
        <v>8.8120253968253959</v>
      </c>
      <c r="AR47">
        <v>0.97560326086956517</v>
      </c>
      <c r="AS47">
        <v>5.5560489146595309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495.09807314165846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4.9401365546218488</v>
      </c>
      <c r="L48">
        <v>203.9</v>
      </c>
      <c r="M48">
        <v>27.149999999999995</v>
      </c>
      <c r="N48">
        <v>35.046931629169215</v>
      </c>
      <c r="O48">
        <v>0</v>
      </c>
      <c r="P48">
        <v>30.73</v>
      </c>
      <c r="Q48">
        <v>1.6576183644189382</v>
      </c>
      <c r="R48">
        <v>6.88</v>
      </c>
      <c r="S48">
        <v>4.28</v>
      </c>
      <c r="T48">
        <v>0</v>
      </c>
      <c r="U48">
        <v>20.16</v>
      </c>
      <c r="V48">
        <v>3.37</v>
      </c>
      <c r="W48">
        <v>9.94</v>
      </c>
      <c r="X48">
        <v>43.76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2.61696247464503</v>
      </c>
      <c r="AG48">
        <v>12.950028000000001</v>
      </c>
      <c r="AH48">
        <v>0</v>
      </c>
      <c r="AI48">
        <v>0</v>
      </c>
      <c r="AJ48">
        <v>0</v>
      </c>
      <c r="AK48">
        <v>15.912522458628841</v>
      </c>
      <c r="AL48">
        <v>0</v>
      </c>
      <c r="AM48">
        <v>0</v>
      </c>
      <c r="AN48">
        <v>0.51986408782017779</v>
      </c>
      <c r="AO48">
        <v>0</v>
      </c>
      <c r="AP48">
        <v>0.15033200000000002</v>
      </c>
      <c r="AQ48">
        <v>8.8120253968253959</v>
      </c>
      <c r="AR48">
        <v>0.97560326086956517</v>
      </c>
      <c r="AS48">
        <v>1.2731972940826646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435.02522152108162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4.9401365546218488</v>
      </c>
      <c r="L49">
        <v>203.9</v>
      </c>
      <c r="M49">
        <v>27.149999999999995</v>
      </c>
      <c r="N49">
        <v>35.046931629169215</v>
      </c>
      <c r="O49">
        <v>0</v>
      </c>
      <c r="P49">
        <v>30.73</v>
      </c>
      <c r="Q49">
        <v>1.77</v>
      </c>
      <c r="R49">
        <v>6.88</v>
      </c>
      <c r="S49">
        <v>4.2799999999999994</v>
      </c>
      <c r="T49">
        <v>0</v>
      </c>
      <c r="U49">
        <v>20.16</v>
      </c>
      <c r="V49">
        <v>3.3699999999999997</v>
      </c>
      <c r="W49">
        <v>9.94</v>
      </c>
      <c r="X49">
        <v>43.76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2.61696247464503</v>
      </c>
      <c r="AG49">
        <v>12.950028000000001</v>
      </c>
      <c r="AH49">
        <v>0</v>
      </c>
      <c r="AI49">
        <v>0</v>
      </c>
      <c r="AJ49">
        <v>0</v>
      </c>
      <c r="AK49">
        <v>15.912522458628841</v>
      </c>
      <c r="AL49">
        <v>0</v>
      </c>
      <c r="AM49">
        <v>0</v>
      </c>
      <c r="AN49">
        <v>0.51986408782017779</v>
      </c>
      <c r="AO49">
        <v>0</v>
      </c>
      <c r="AP49">
        <v>0.15033200000000002</v>
      </c>
      <c r="AQ49">
        <v>8.8120253968253959</v>
      </c>
      <c r="AR49">
        <v>0.39269565217391306</v>
      </c>
      <c r="AS49">
        <v>1.2731972940826646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434.55469554796701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4.9401365546218488</v>
      </c>
      <c r="L50">
        <v>203.9</v>
      </c>
      <c r="M50">
        <v>27.149999999999995</v>
      </c>
      <c r="N50">
        <v>35.046931629169215</v>
      </c>
      <c r="O50">
        <v>0</v>
      </c>
      <c r="P50">
        <v>30.73</v>
      </c>
      <c r="Q50">
        <v>1.77</v>
      </c>
      <c r="R50">
        <v>6.88</v>
      </c>
      <c r="S50">
        <v>4.2799999999999994</v>
      </c>
      <c r="T50">
        <v>0</v>
      </c>
      <c r="U50">
        <v>20.16</v>
      </c>
      <c r="V50">
        <v>3.3699999999999997</v>
      </c>
      <c r="W50">
        <v>9.94</v>
      </c>
      <c r="X50">
        <v>43.76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2.61696247464503</v>
      </c>
      <c r="AG50">
        <v>12.950028000000001</v>
      </c>
      <c r="AH50">
        <v>0</v>
      </c>
      <c r="AI50">
        <v>0</v>
      </c>
      <c r="AJ50">
        <v>0</v>
      </c>
      <c r="AK50">
        <v>15.912522458628841</v>
      </c>
      <c r="AL50">
        <v>0</v>
      </c>
      <c r="AM50">
        <v>0</v>
      </c>
      <c r="AN50">
        <v>0.51986408782017779</v>
      </c>
      <c r="AO50">
        <v>0</v>
      </c>
      <c r="AP50">
        <v>0.15033200000000002</v>
      </c>
      <c r="AQ50">
        <v>8.8120253968253959</v>
      </c>
      <c r="AR50">
        <v>0.39269565217391306</v>
      </c>
      <c r="AS50">
        <v>1.2731972940826646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434.55469554796701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4.9401365546218488</v>
      </c>
      <c r="L51">
        <v>203.9</v>
      </c>
      <c r="M51">
        <v>27.149999999999995</v>
      </c>
      <c r="N51">
        <v>35.046931629169215</v>
      </c>
      <c r="O51">
        <v>0</v>
      </c>
      <c r="P51">
        <v>30.73</v>
      </c>
      <c r="Q51">
        <v>1.77</v>
      </c>
      <c r="R51">
        <v>6.88</v>
      </c>
      <c r="S51">
        <v>4.2799999999999994</v>
      </c>
      <c r="T51">
        <v>0</v>
      </c>
      <c r="U51">
        <v>20.16</v>
      </c>
      <c r="V51">
        <v>3.3700000000000006</v>
      </c>
      <c r="W51">
        <v>9.9431379310344816</v>
      </c>
      <c r="X51">
        <v>43.76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2.61696247464503</v>
      </c>
      <c r="AG51">
        <v>12.950028000000001</v>
      </c>
      <c r="AH51">
        <v>0</v>
      </c>
      <c r="AI51">
        <v>0</v>
      </c>
      <c r="AJ51">
        <v>0</v>
      </c>
      <c r="AK51">
        <v>15.912522458628841</v>
      </c>
      <c r="AL51">
        <v>0</v>
      </c>
      <c r="AM51">
        <v>0</v>
      </c>
      <c r="AN51">
        <v>0.51986408782017779</v>
      </c>
      <c r="AO51">
        <v>0</v>
      </c>
      <c r="AP51">
        <v>0.15033200000000002</v>
      </c>
      <c r="AQ51">
        <v>8.7752063492063481</v>
      </c>
      <c r="AR51">
        <v>0.39269565217391306</v>
      </c>
      <c r="AS51">
        <v>1.2731972940826646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434.52101443138247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4.9401365546218488</v>
      </c>
      <c r="L52">
        <v>203.9</v>
      </c>
      <c r="M52">
        <v>27.149999999999995</v>
      </c>
      <c r="N52">
        <v>35.046931629169215</v>
      </c>
      <c r="O52">
        <v>0</v>
      </c>
      <c r="P52">
        <v>30.73</v>
      </c>
      <c r="Q52">
        <v>1.77</v>
      </c>
      <c r="R52">
        <v>6.88</v>
      </c>
      <c r="S52">
        <v>4.2799999999999994</v>
      </c>
      <c r="T52">
        <v>0</v>
      </c>
      <c r="U52">
        <v>20.16</v>
      </c>
      <c r="V52">
        <v>3.3700000000000006</v>
      </c>
      <c r="W52">
        <v>9.9431379310344816</v>
      </c>
      <c r="X52">
        <v>43.76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2.61696247464503</v>
      </c>
      <c r="AG52">
        <v>12.950028000000001</v>
      </c>
      <c r="AH52">
        <v>0</v>
      </c>
      <c r="AI52">
        <v>0</v>
      </c>
      <c r="AJ52">
        <v>0</v>
      </c>
      <c r="AK52">
        <v>15.912522458628841</v>
      </c>
      <c r="AL52">
        <v>0</v>
      </c>
      <c r="AM52">
        <v>0</v>
      </c>
      <c r="AN52">
        <v>0.51986408782017779</v>
      </c>
      <c r="AO52">
        <v>0</v>
      </c>
      <c r="AP52">
        <v>0.15033200000000002</v>
      </c>
      <c r="AQ52">
        <v>4.3876031746031741</v>
      </c>
      <c r="AR52">
        <v>0.39269565217391306</v>
      </c>
      <c r="AS52">
        <v>1.2731972940826646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430.13341125677925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4.9401365546218488</v>
      </c>
      <c r="L53">
        <v>203.9</v>
      </c>
      <c r="M53">
        <v>27.149999999999995</v>
      </c>
      <c r="N53">
        <v>35.046931629169215</v>
      </c>
      <c r="O53">
        <v>0</v>
      </c>
      <c r="P53">
        <v>30.73</v>
      </c>
      <c r="Q53">
        <v>1.77</v>
      </c>
      <c r="R53">
        <v>6.88</v>
      </c>
      <c r="S53">
        <v>4.2799999999999994</v>
      </c>
      <c r="T53">
        <v>0</v>
      </c>
      <c r="U53">
        <v>20.16</v>
      </c>
      <c r="V53">
        <v>3.49</v>
      </c>
      <c r="W53">
        <v>9.9431379310344816</v>
      </c>
      <c r="X53">
        <v>43.76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2.61696247464503</v>
      </c>
      <c r="AG53">
        <v>12.950028000000001</v>
      </c>
      <c r="AH53">
        <v>0</v>
      </c>
      <c r="AI53">
        <v>0</v>
      </c>
      <c r="AJ53">
        <v>0</v>
      </c>
      <c r="AK53">
        <v>15.912522458628841</v>
      </c>
      <c r="AL53">
        <v>0</v>
      </c>
      <c r="AM53">
        <v>0</v>
      </c>
      <c r="AN53">
        <v>0.5998431782540512</v>
      </c>
      <c r="AO53">
        <v>0</v>
      </c>
      <c r="AP53">
        <v>0.15033200000000002</v>
      </c>
      <c r="AQ53">
        <v>4.3876031746031741</v>
      </c>
      <c r="AR53">
        <v>0.39269565217391306</v>
      </c>
      <c r="AS53">
        <v>1.2731972940826646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430.33339034721314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4.9401365546218488</v>
      </c>
      <c r="L54">
        <v>203.9</v>
      </c>
      <c r="M54">
        <v>27.149999999999995</v>
      </c>
      <c r="N54">
        <v>35.046931629169215</v>
      </c>
      <c r="O54">
        <v>0</v>
      </c>
      <c r="P54">
        <v>30.73</v>
      </c>
      <c r="Q54">
        <v>1.77</v>
      </c>
      <c r="R54">
        <v>6.88</v>
      </c>
      <c r="S54">
        <v>4.2799999999999994</v>
      </c>
      <c r="T54">
        <v>0</v>
      </c>
      <c r="U54">
        <v>20.16</v>
      </c>
      <c r="V54">
        <v>3.4931756141947226</v>
      </c>
      <c r="W54">
        <v>9.9431379310344816</v>
      </c>
      <c r="X54">
        <v>43.76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2.61696247464503</v>
      </c>
      <c r="AG54">
        <v>12.950028000000001</v>
      </c>
      <c r="AH54">
        <v>0</v>
      </c>
      <c r="AI54">
        <v>0</v>
      </c>
      <c r="AJ54">
        <v>0</v>
      </c>
      <c r="AK54">
        <v>15.912522458628841</v>
      </c>
      <c r="AL54">
        <v>0</v>
      </c>
      <c r="AM54">
        <v>0</v>
      </c>
      <c r="AN54">
        <v>0.5998431782540512</v>
      </c>
      <c r="AO54">
        <v>0</v>
      </c>
      <c r="AP54">
        <v>0.15033200000000002</v>
      </c>
      <c r="AQ54">
        <v>0</v>
      </c>
      <c r="AR54">
        <v>0.39269565217391306</v>
      </c>
      <c r="AS54">
        <v>1.2731972940826646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425.94896278680471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4.9401365546218488</v>
      </c>
      <c r="L55">
        <v>203.9</v>
      </c>
      <c r="M55">
        <v>27.149999999999995</v>
      </c>
      <c r="N55">
        <v>35.046931629169215</v>
      </c>
      <c r="O55">
        <v>0</v>
      </c>
      <c r="P55">
        <v>30.73</v>
      </c>
      <c r="Q55">
        <v>1.77</v>
      </c>
      <c r="R55">
        <v>6.88</v>
      </c>
      <c r="S55">
        <v>4.2799999999999994</v>
      </c>
      <c r="T55">
        <v>0</v>
      </c>
      <c r="U55">
        <v>20.16</v>
      </c>
      <c r="V55">
        <v>3.4931756141947226</v>
      </c>
      <c r="W55">
        <v>7.8</v>
      </c>
      <c r="X55">
        <v>24.098004801721999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2.61696247464503</v>
      </c>
      <c r="AG55">
        <v>12.950028000000001</v>
      </c>
      <c r="AH55">
        <v>0</v>
      </c>
      <c r="AI55">
        <v>0</v>
      </c>
      <c r="AJ55">
        <v>0</v>
      </c>
      <c r="AK55">
        <v>15.912522458628841</v>
      </c>
      <c r="AL55">
        <v>0</v>
      </c>
      <c r="AM55">
        <v>0</v>
      </c>
      <c r="AN55">
        <v>0.5998431782540512</v>
      </c>
      <c r="AO55">
        <v>0</v>
      </c>
      <c r="AP55">
        <v>0.15033200000000002</v>
      </c>
      <c r="AQ55">
        <v>0</v>
      </c>
      <c r="AR55">
        <v>0.39269565217391306</v>
      </c>
      <c r="AS55">
        <v>1.2731972940826646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404.14382965749229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4.9401365546218488</v>
      </c>
      <c r="L56">
        <v>203.9</v>
      </c>
      <c r="M56">
        <v>27.149999999999995</v>
      </c>
      <c r="N56">
        <v>35.046931629169215</v>
      </c>
      <c r="O56">
        <v>0</v>
      </c>
      <c r="P56">
        <v>30.73</v>
      </c>
      <c r="Q56">
        <v>1.77</v>
      </c>
      <c r="R56">
        <v>6.88</v>
      </c>
      <c r="S56">
        <v>4.2799999999999994</v>
      </c>
      <c r="T56">
        <v>0</v>
      </c>
      <c r="U56">
        <v>20.16</v>
      </c>
      <c r="V56">
        <v>3.4931756141947226</v>
      </c>
      <c r="W56">
        <v>7.5000000000000009</v>
      </c>
      <c r="X56">
        <v>24.042533459795557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2.61696247464503</v>
      </c>
      <c r="AG56">
        <v>12.950028000000001</v>
      </c>
      <c r="AH56">
        <v>0</v>
      </c>
      <c r="AI56">
        <v>0</v>
      </c>
      <c r="AJ56">
        <v>0</v>
      </c>
      <c r="AK56">
        <v>15.912522458628841</v>
      </c>
      <c r="AL56">
        <v>0</v>
      </c>
      <c r="AM56">
        <v>0</v>
      </c>
      <c r="AN56">
        <v>0.5998431782540512</v>
      </c>
      <c r="AO56">
        <v>0</v>
      </c>
      <c r="AP56">
        <v>0.15033200000000002</v>
      </c>
      <c r="AQ56">
        <v>0</v>
      </c>
      <c r="AR56">
        <v>0.39269565217391306</v>
      </c>
      <c r="AS56">
        <v>1.2731972940826646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403.7883583155658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4.9401365546218488</v>
      </c>
      <c r="L57">
        <v>203.9</v>
      </c>
      <c r="M57">
        <v>27.149999999999995</v>
      </c>
      <c r="N57">
        <v>35.046931629169215</v>
      </c>
      <c r="O57">
        <v>0</v>
      </c>
      <c r="P57">
        <v>30.73</v>
      </c>
      <c r="Q57">
        <v>1.77</v>
      </c>
      <c r="R57">
        <v>6.88</v>
      </c>
      <c r="S57">
        <v>4.2799999999999994</v>
      </c>
      <c r="T57">
        <v>0</v>
      </c>
      <c r="U57">
        <v>20.16</v>
      </c>
      <c r="V57">
        <v>3.4931756141947226</v>
      </c>
      <c r="W57">
        <v>7.5000000000000009</v>
      </c>
      <c r="X57">
        <v>24.042533459795557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2.61696247464503</v>
      </c>
      <c r="AG57">
        <v>12.950028000000001</v>
      </c>
      <c r="AH57">
        <v>0</v>
      </c>
      <c r="AI57">
        <v>0</v>
      </c>
      <c r="AJ57">
        <v>0</v>
      </c>
      <c r="AK57">
        <v>15.912522458628841</v>
      </c>
      <c r="AL57">
        <v>0</v>
      </c>
      <c r="AM57">
        <v>0</v>
      </c>
      <c r="AN57">
        <v>0.5998431782540512</v>
      </c>
      <c r="AO57">
        <v>0</v>
      </c>
      <c r="AP57">
        <v>0.15033200000000002</v>
      </c>
      <c r="AQ57">
        <v>0</v>
      </c>
      <c r="AR57">
        <v>0.39269565217391306</v>
      </c>
      <c r="AS57">
        <v>1.2731972940826646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403.7883583155658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4.9401365546218488</v>
      </c>
      <c r="L58">
        <v>203.9</v>
      </c>
      <c r="M58">
        <v>27.149999999999995</v>
      </c>
      <c r="N58">
        <v>35.046931629169215</v>
      </c>
      <c r="O58">
        <v>0</v>
      </c>
      <c r="P58">
        <v>30.73</v>
      </c>
      <c r="Q58">
        <v>1.77</v>
      </c>
      <c r="R58">
        <v>6.88</v>
      </c>
      <c r="S58">
        <v>4.2799999999999994</v>
      </c>
      <c r="T58">
        <v>0</v>
      </c>
      <c r="U58">
        <v>20.16</v>
      </c>
      <c r="V58">
        <v>3.4931756141947226</v>
      </c>
      <c r="W58">
        <v>7.5000000000000009</v>
      </c>
      <c r="X58">
        <v>24.042533459795557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2.61696247464503</v>
      </c>
      <c r="AG58">
        <v>12.950028000000001</v>
      </c>
      <c r="AH58">
        <v>0</v>
      </c>
      <c r="AI58">
        <v>0</v>
      </c>
      <c r="AJ58">
        <v>0</v>
      </c>
      <c r="AK58">
        <v>15.912522458628841</v>
      </c>
      <c r="AL58">
        <v>0</v>
      </c>
      <c r="AM58">
        <v>0</v>
      </c>
      <c r="AN58">
        <v>0.5998431782540512</v>
      </c>
      <c r="AO58">
        <v>0</v>
      </c>
      <c r="AP58">
        <v>0.15033200000000002</v>
      </c>
      <c r="AQ58">
        <v>0</v>
      </c>
      <c r="AR58">
        <v>0.39269565217391306</v>
      </c>
      <c r="AS58">
        <v>1.2731972940826646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403.7883583155658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4.9401365546218488</v>
      </c>
      <c r="L59">
        <v>203.9</v>
      </c>
      <c r="M59">
        <v>27.149999999999995</v>
      </c>
      <c r="N59">
        <v>35.046931629169215</v>
      </c>
      <c r="O59">
        <v>0</v>
      </c>
      <c r="P59">
        <v>30.73</v>
      </c>
      <c r="Q59">
        <v>1.77</v>
      </c>
      <c r="R59">
        <v>6.88</v>
      </c>
      <c r="S59">
        <v>4.2799999999999994</v>
      </c>
      <c r="T59">
        <v>0</v>
      </c>
      <c r="U59">
        <v>20.16</v>
      </c>
      <c r="V59">
        <v>3.4931756141947226</v>
      </c>
      <c r="W59">
        <v>7.5000000000000009</v>
      </c>
      <c r="X59">
        <v>43.76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2.61696247464503</v>
      </c>
      <c r="AG59">
        <v>12.950028000000001</v>
      </c>
      <c r="AH59">
        <v>0</v>
      </c>
      <c r="AI59">
        <v>0</v>
      </c>
      <c r="AJ59">
        <v>0</v>
      </c>
      <c r="AK59">
        <v>15.912522458628841</v>
      </c>
      <c r="AL59">
        <v>0</v>
      </c>
      <c r="AM59">
        <v>0</v>
      </c>
      <c r="AN59">
        <v>0.5998431782540512</v>
      </c>
      <c r="AO59">
        <v>0</v>
      </c>
      <c r="AP59">
        <v>0.15033200000000002</v>
      </c>
      <c r="AQ59">
        <v>3.7187238095238087</v>
      </c>
      <c r="AR59">
        <v>0.39269565217391306</v>
      </c>
      <c r="AS59">
        <v>1.2731972940826646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427.22454866529404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4.9401365546218488</v>
      </c>
      <c r="L60">
        <v>203.9</v>
      </c>
      <c r="M60">
        <v>27.149999999999995</v>
      </c>
      <c r="N60">
        <v>35.046931629169215</v>
      </c>
      <c r="O60">
        <v>0</v>
      </c>
      <c r="P60">
        <v>30.73</v>
      </c>
      <c r="Q60">
        <v>1.77</v>
      </c>
      <c r="R60">
        <v>6.88</v>
      </c>
      <c r="S60">
        <v>4.2799999999999994</v>
      </c>
      <c r="T60">
        <v>0</v>
      </c>
      <c r="U60">
        <v>20.16</v>
      </c>
      <c r="V60">
        <v>3.4931756141947226</v>
      </c>
      <c r="W60">
        <v>7.5000000000000009</v>
      </c>
      <c r="X60">
        <v>43.76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2.61696247464503</v>
      </c>
      <c r="AG60">
        <v>12.950028000000001</v>
      </c>
      <c r="AH60">
        <v>0</v>
      </c>
      <c r="AI60">
        <v>0</v>
      </c>
      <c r="AJ60">
        <v>0</v>
      </c>
      <c r="AK60">
        <v>15.912522458628841</v>
      </c>
      <c r="AL60">
        <v>0</v>
      </c>
      <c r="AM60">
        <v>0</v>
      </c>
      <c r="AN60">
        <v>0.5998431782540512</v>
      </c>
      <c r="AO60">
        <v>0</v>
      </c>
      <c r="AP60">
        <v>0.15033200000000002</v>
      </c>
      <c r="AQ60">
        <v>4.2035079365079353</v>
      </c>
      <c r="AR60">
        <v>0.39269565217391306</v>
      </c>
      <c r="AS60">
        <v>1.2731972940826646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427.70933279227819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4.9401365546218488</v>
      </c>
      <c r="L61">
        <v>203.9</v>
      </c>
      <c r="M61">
        <v>27.149999999999995</v>
      </c>
      <c r="N61">
        <v>35.046931629169215</v>
      </c>
      <c r="O61">
        <v>0</v>
      </c>
      <c r="P61">
        <v>30.73</v>
      </c>
      <c r="Q61">
        <v>1.77</v>
      </c>
      <c r="R61">
        <v>6.88</v>
      </c>
      <c r="S61">
        <v>4.2799999999999994</v>
      </c>
      <c r="T61">
        <v>0</v>
      </c>
      <c r="U61">
        <v>20.16</v>
      </c>
      <c r="V61">
        <v>3.4931756141947226</v>
      </c>
      <c r="W61">
        <v>7.5000000000000009</v>
      </c>
      <c r="X61">
        <v>43.76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2.61696247464503</v>
      </c>
      <c r="AG61">
        <v>12.950028000000001</v>
      </c>
      <c r="AH61">
        <v>0</v>
      </c>
      <c r="AI61">
        <v>0</v>
      </c>
      <c r="AJ61">
        <v>0</v>
      </c>
      <c r="AK61">
        <v>15.912522458628841</v>
      </c>
      <c r="AL61">
        <v>0</v>
      </c>
      <c r="AM61">
        <v>0</v>
      </c>
      <c r="AN61">
        <v>0.5998431782540512</v>
      </c>
      <c r="AO61">
        <v>0</v>
      </c>
      <c r="AP61">
        <v>0.15033200000000002</v>
      </c>
      <c r="AQ61">
        <v>8.7752063492063481</v>
      </c>
      <c r="AR61">
        <v>0.39269565217391306</v>
      </c>
      <c r="AS61">
        <v>1.2731972940826646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432.28103120497661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4.9401365546218488</v>
      </c>
      <c r="L62">
        <v>203.9</v>
      </c>
      <c r="M62">
        <v>27.149999999999995</v>
      </c>
      <c r="N62">
        <v>35.046931629169215</v>
      </c>
      <c r="O62">
        <v>0</v>
      </c>
      <c r="P62">
        <v>30.73</v>
      </c>
      <c r="Q62">
        <v>1.77</v>
      </c>
      <c r="R62">
        <v>6.88</v>
      </c>
      <c r="S62">
        <v>4.2799999999999994</v>
      </c>
      <c r="T62">
        <v>0</v>
      </c>
      <c r="U62">
        <v>20.16</v>
      </c>
      <c r="V62">
        <v>3.4931756141947226</v>
      </c>
      <c r="W62">
        <v>7.5000000000000009</v>
      </c>
      <c r="X62">
        <v>43.76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2.61696247464503</v>
      </c>
      <c r="AG62">
        <v>12.950028000000001</v>
      </c>
      <c r="AH62">
        <v>0</v>
      </c>
      <c r="AI62">
        <v>0</v>
      </c>
      <c r="AJ62">
        <v>0</v>
      </c>
      <c r="AK62">
        <v>15.912522458628841</v>
      </c>
      <c r="AL62">
        <v>0</v>
      </c>
      <c r="AM62">
        <v>0</v>
      </c>
      <c r="AN62">
        <v>0.5998431782540512</v>
      </c>
      <c r="AO62">
        <v>0</v>
      </c>
      <c r="AP62">
        <v>0.15033200000000002</v>
      </c>
      <c r="AQ62">
        <v>8.7752063492063481</v>
      </c>
      <c r="AR62">
        <v>0.39269565217391306</v>
      </c>
      <c r="AS62">
        <v>1.2731972940826646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432.28103120497661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4.9401365546218488</v>
      </c>
      <c r="L63">
        <v>203.9</v>
      </c>
      <c r="M63">
        <v>27.149999999999995</v>
      </c>
      <c r="N63">
        <v>35.046931629169215</v>
      </c>
      <c r="O63">
        <v>0</v>
      </c>
      <c r="P63">
        <v>30.73</v>
      </c>
      <c r="Q63">
        <v>1.77</v>
      </c>
      <c r="R63">
        <v>6.88</v>
      </c>
      <c r="S63">
        <v>4.2799999999999994</v>
      </c>
      <c r="T63">
        <v>0</v>
      </c>
      <c r="U63">
        <v>20.16</v>
      </c>
      <c r="V63">
        <v>3.4931756141947226</v>
      </c>
      <c r="W63">
        <v>7.5000000000000009</v>
      </c>
      <c r="X63">
        <v>43.76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2.61696247464503</v>
      </c>
      <c r="AG63">
        <v>12.950028000000001</v>
      </c>
      <c r="AH63">
        <v>0</v>
      </c>
      <c r="AI63">
        <v>0</v>
      </c>
      <c r="AJ63">
        <v>0</v>
      </c>
      <c r="AK63">
        <v>15.912522458628841</v>
      </c>
      <c r="AL63">
        <v>0</v>
      </c>
      <c r="AM63">
        <v>0</v>
      </c>
      <c r="AN63">
        <v>0.53985886042864617</v>
      </c>
      <c r="AO63">
        <v>0</v>
      </c>
      <c r="AP63">
        <v>0.15033200000000002</v>
      </c>
      <c r="AQ63">
        <v>8.7752063492063481</v>
      </c>
      <c r="AR63">
        <v>0.39269565217391306</v>
      </c>
      <c r="AS63">
        <v>1.2731972940826646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432.2210468871512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4.9401365546218488</v>
      </c>
      <c r="L64">
        <v>203.9</v>
      </c>
      <c r="M64">
        <v>27.149999999999995</v>
      </c>
      <c r="N64">
        <v>35.046931629169215</v>
      </c>
      <c r="O64">
        <v>0</v>
      </c>
      <c r="P64">
        <v>30.73</v>
      </c>
      <c r="Q64">
        <v>1.77</v>
      </c>
      <c r="R64">
        <v>6.88</v>
      </c>
      <c r="S64">
        <v>4.2799999999999994</v>
      </c>
      <c r="T64">
        <v>0</v>
      </c>
      <c r="U64">
        <v>20.16</v>
      </c>
      <c r="V64">
        <v>3.4931756141947226</v>
      </c>
      <c r="W64">
        <v>7.5000000000000009</v>
      </c>
      <c r="X64">
        <v>43.76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2.61696247464503</v>
      </c>
      <c r="AG64">
        <v>12.950028000000001</v>
      </c>
      <c r="AH64">
        <v>0</v>
      </c>
      <c r="AI64">
        <v>0</v>
      </c>
      <c r="AJ64">
        <v>0</v>
      </c>
      <c r="AK64">
        <v>15.912522458628841</v>
      </c>
      <c r="AL64">
        <v>0</v>
      </c>
      <c r="AM64">
        <v>0</v>
      </c>
      <c r="AN64">
        <v>0.53985886042864617</v>
      </c>
      <c r="AO64">
        <v>0</v>
      </c>
      <c r="AP64">
        <v>0.15033200000000002</v>
      </c>
      <c r="AQ64">
        <v>8.7752063492063481</v>
      </c>
      <c r="AR64">
        <v>0.39269565217391306</v>
      </c>
      <c r="AS64">
        <v>1.2731972940826646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432.2210468871512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4.9401365546218488</v>
      </c>
      <c r="L65">
        <v>203.9</v>
      </c>
      <c r="M65">
        <v>27.149999999999995</v>
      </c>
      <c r="N65">
        <v>35.046931629169215</v>
      </c>
      <c r="O65">
        <v>0</v>
      </c>
      <c r="P65">
        <v>30.73</v>
      </c>
      <c r="Q65">
        <v>1.77</v>
      </c>
      <c r="R65">
        <v>6.88</v>
      </c>
      <c r="S65">
        <v>4.2799999999999994</v>
      </c>
      <c r="T65">
        <v>0</v>
      </c>
      <c r="U65">
        <v>20.16</v>
      </c>
      <c r="V65">
        <v>3.4931756141947226</v>
      </c>
      <c r="W65">
        <v>7.5000000000000009</v>
      </c>
      <c r="X65">
        <v>24.042533459795557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2.61696247464503</v>
      </c>
      <c r="AG65">
        <v>12.950028000000001</v>
      </c>
      <c r="AH65">
        <v>0</v>
      </c>
      <c r="AI65">
        <v>0</v>
      </c>
      <c r="AJ65">
        <v>0</v>
      </c>
      <c r="AK65">
        <v>15.912522458628841</v>
      </c>
      <c r="AL65">
        <v>0</v>
      </c>
      <c r="AM65">
        <v>0</v>
      </c>
      <c r="AN65">
        <v>0.53985886042864617</v>
      </c>
      <c r="AO65">
        <v>0</v>
      </c>
      <c r="AP65">
        <v>7.3632000000000017E-2</v>
      </c>
      <c r="AQ65">
        <v>13.165877777777773</v>
      </c>
      <c r="AR65">
        <v>0.39269565217391306</v>
      </c>
      <c r="AS65">
        <v>1.2731972940826646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416.81755177551815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4.9401365546218488</v>
      </c>
      <c r="L66">
        <v>203.9</v>
      </c>
      <c r="M66">
        <v>27.149999999999995</v>
      </c>
      <c r="N66">
        <v>35.046931629169215</v>
      </c>
      <c r="O66">
        <v>0</v>
      </c>
      <c r="P66">
        <v>30.73</v>
      </c>
      <c r="Q66">
        <v>1.77</v>
      </c>
      <c r="R66">
        <v>6.88</v>
      </c>
      <c r="S66">
        <v>4.2799999999999994</v>
      </c>
      <c r="T66">
        <v>0</v>
      </c>
      <c r="U66">
        <v>20.16</v>
      </c>
      <c r="V66">
        <v>3.4931756141947226</v>
      </c>
      <c r="W66">
        <v>7.5000000000000009</v>
      </c>
      <c r="X66">
        <v>24.042533459795557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2.61696247464503</v>
      </c>
      <c r="AG66">
        <v>12.950028000000001</v>
      </c>
      <c r="AH66">
        <v>0</v>
      </c>
      <c r="AI66">
        <v>0</v>
      </c>
      <c r="AJ66">
        <v>0</v>
      </c>
      <c r="AK66">
        <v>15.912522458628841</v>
      </c>
      <c r="AL66">
        <v>0</v>
      </c>
      <c r="AM66">
        <v>0</v>
      </c>
      <c r="AN66">
        <v>0.53985886042864617</v>
      </c>
      <c r="AO66">
        <v>0</v>
      </c>
      <c r="AP66">
        <v>7.3632000000000017E-2</v>
      </c>
      <c r="AQ66">
        <v>13.165877777777773</v>
      </c>
      <c r="AR66">
        <v>0.39269565217391306</v>
      </c>
      <c r="AS66">
        <v>1.2731972940826646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416.81755177551815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4.9401365546218488</v>
      </c>
      <c r="L67">
        <v>203.9</v>
      </c>
      <c r="M67">
        <v>27.149999999999995</v>
      </c>
      <c r="N67">
        <v>35.046931629169215</v>
      </c>
      <c r="O67">
        <v>0</v>
      </c>
      <c r="P67">
        <v>30.73</v>
      </c>
      <c r="Q67">
        <v>1.77</v>
      </c>
      <c r="R67">
        <v>6.88</v>
      </c>
      <c r="S67">
        <v>4.2799999999999994</v>
      </c>
      <c r="T67">
        <v>0</v>
      </c>
      <c r="U67">
        <v>20.16</v>
      </c>
      <c r="V67">
        <v>3.4931756141947226</v>
      </c>
      <c r="W67">
        <v>7.5032023911187009</v>
      </c>
      <c r="X67">
        <v>24.042533459795557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2.61696247464503</v>
      </c>
      <c r="AG67">
        <v>12.950028000000001</v>
      </c>
      <c r="AH67">
        <v>0</v>
      </c>
      <c r="AI67">
        <v>0</v>
      </c>
      <c r="AJ67">
        <v>0</v>
      </c>
      <c r="AK67">
        <v>15.912522458628841</v>
      </c>
      <c r="AL67">
        <v>0</v>
      </c>
      <c r="AM67">
        <v>0</v>
      </c>
      <c r="AN67">
        <v>0.53985886042864617</v>
      </c>
      <c r="AO67">
        <v>0</v>
      </c>
      <c r="AP67">
        <v>7.3632000000000017E-2</v>
      </c>
      <c r="AQ67">
        <v>13.165877777777773</v>
      </c>
      <c r="AR67">
        <v>0.39269565217391306</v>
      </c>
      <c r="AS67">
        <v>1.2731972940826646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416.82075416663685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4.9401365546218488</v>
      </c>
      <c r="L68">
        <v>203.9</v>
      </c>
      <c r="M68">
        <v>27.149999999999995</v>
      </c>
      <c r="N68">
        <v>35.046931629169215</v>
      </c>
      <c r="O68">
        <v>0</v>
      </c>
      <c r="P68">
        <v>30.73</v>
      </c>
      <c r="Q68">
        <v>1.77</v>
      </c>
      <c r="R68">
        <v>6.88</v>
      </c>
      <c r="S68">
        <v>4.2799999999999994</v>
      </c>
      <c r="T68">
        <v>0</v>
      </c>
      <c r="U68">
        <v>20.16</v>
      </c>
      <c r="V68">
        <v>3.4931756141947226</v>
      </c>
      <c r="W68">
        <v>7.5032023911187009</v>
      </c>
      <c r="X68">
        <v>24.042533459795557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2.61696247464503</v>
      </c>
      <c r="AG68">
        <v>12.950028000000001</v>
      </c>
      <c r="AH68">
        <v>0</v>
      </c>
      <c r="AI68">
        <v>0</v>
      </c>
      <c r="AJ68">
        <v>0</v>
      </c>
      <c r="AK68">
        <v>15.912522458628841</v>
      </c>
      <c r="AL68">
        <v>0</v>
      </c>
      <c r="AM68">
        <v>0</v>
      </c>
      <c r="AN68">
        <v>0.53985886042864617</v>
      </c>
      <c r="AO68">
        <v>0</v>
      </c>
      <c r="AP68">
        <v>7.3632000000000017E-2</v>
      </c>
      <c r="AQ68">
        <v>13.165877777777773</v>
      </c>
      <c r="AR68">
        <v>0.39269565217391306</v>
      </c>
      <c r="AS68">
        <v>1.2731972940826646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416.82075416663685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4.9401365546218488</v>
      </c>
      <c r="L69">
        <v>203.9</v>
      </c>
      <c r="M69">
        <v>27.149999999999995</v>
      </c>
      <c r="N69">
        <v>35.046931629169215</v>
      </c>
      <c r="O69">
        <v>0</v>
      </c>
      <c r="P69">
        <v>30.73</v>
      </c>
      <c r="Q69">
        <v>1.77</v>
      </c>
      <c r="R69">
        <v>6.88</v>
      </c>
      <c r="S69">
        <v>4.2799999999999994</v>
      </c>
      <c r="T69">
        <v>0</v>
      </c>
      <c r="U69">
        <v>20.16</v>
      </c>
      <c r="V69">
        <v>3.4931756141947226</v>
      </c>
      <c r="W69">
        <v>7.5</v>
      </c>
      <c r="X69">
        <v>22.87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4.8629863739591217</v>
      </c>
      <c r="AF69">
        <v>2.61696247464503</v>
      </c>
      <c r="AG69">
        <v>12.950028000000001</v>
      </c>
      <c r="AH69">
        <v>6.1482804646251328</v>
      </c>
      <c r="AI69">
        <v>0</v>
      </c>
      <c r="AJ69">
        <v>0</v>
      </c>
      <c r="AK69">
        <v>15.912522458628841</v>
      </c>
      <c r="AL69">
        <v>0</v>
      </c>
      <c r="AM69">
        <v>0</v>
      </c>
      <c r="AN69">
        <v>0.53985886042864617</v>
      </c>
      <c r="AO69">
        <v>0</v>
      </c>
      <c r="AP69">
        <v>7.3632000000000017E-2</v>
      </c>
      <c r="AQ69">
        <v>13.165877777777773</v>
      </c>
      <c r="AR69">
        <v>0.39269565217391306</v>
      </c>
      <c r="AS69">
        <v>1.2731972940826646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426.65628515430689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4.9401365546218488</v>
      </c>
      <c r="L70">
        <v>203.9</v>
      </c>
      <c r="M70">
        <v>27.149999999999995</v>
      </c>
      <c r="N70">
        <v>35.046931629169215</v>
      </c>
      <c r="O70">
        <v>0</v>
      </c>
      <c r="P70">
        <v>30.73</v>
      </c>
      <c r="Q70">
        <v>1.77</v>
      </c>
      <c r="R70">
        <v>6.88</v>
      </c>
      <c r="S70">
        <v>4.2799999999999994</v>
      </c>
      <c r="T70">
        <v>0</v>
      </c>
      <c r="U70">
        <v>20.16</v>
      </c>
      <c r="V70">
        <v>3.4931756141947226</v>
      </c>
      <c r="W70">
        <v>9.94</v>
      </c>
      <c r="X70">
        <v>43.746931762395683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4.8629863739591217</v>
      </c>
      <c r="AF70">
        <v>2.61696247464503</v>
      </c>
      <c r="AG70">
        <v>12.950028000000001</v>
      </c>
      <c r="AH70">
        <v>12.296560929250266</v>
      </c>
      <c r="AI70">
        <v>0</v>
      </c>
      <c r="AJ70">
        <v>0</v>
      </c>
      <c r="AK70">
        <v>15.912522458628841</v>
      </c>
      <c r="AL70">
        <v>0</v>
      </c>
      <c r="AM70">
        <v>0</v>
      </c>
      <c r="AN70">
        <v>0.53985886042864617</v>
      </c>
      <c r="AO70">
        <v>0</v>
      </c>
      <c r="AP70">
        <v>7.3632000000000017E-2</v>
      </c>
      <c r="AQ70">
        <v>13.165877777777773</v>
      </c>
      <c r="AR70">
        <v>0.39269565217391306</v>
      </c>
      <c r="AS70">
        <v>1.2731972940826646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456.12149738132769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4.9401264656187598</v>
      </c>
      <c r="L71">
        <v>259.69</v>
      </c>
      <c r="M71">
        <v>27.149999999999995</v>
      </c>
      <c r="N71">
        <v>35.046931629169215</v>
      </c>
      <c r="O71">
        <v>0</v>
      </c>
      <c r="P71">
        <v>30.73</v>
      </c>
      <c r="Q71">
        <v>3.03</v>
      </c>
      <c r="R71">
        <v>12.506543243990054</v>
      </c>
      <c r="S71">
        <v>7.79</v>
      </c>
      <c r="T71">
        <v>0</v>
      </c>
      <c r="U71">
        <v>20.16</v>
      </c>
      <c r="V71">
        <v>5.5368893879842789</v>
      </c>
      <c r="W71">
        <v>9.94</v>
      </c>
      <c r="X71">
        <v>43.76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2.3379152157456473</v>
      </c>
      <c r="AE71">
        <v>9.7259727479182434</v>
      </c>
      <c r="AF71">
        <v>5.2369929006085192</v>
      </c>
      <c r="AG71">
        <v>12.950028000000001</v>
      </c>
      <c r="AH71">
        <v>18.444841393875397</v>
      </c>
      <c r="AI71">
        <v>0</v>
      </c>
      <c r="AJ71">
        <v>0</v>
      </c>
      <c r="AK71">
        <v>15.912522458628841</v>
      </c>
      <c r="AL71">
        <v>0</v>
      </c>
      <c r="AM71">
        <v>0</v>
      </c>
      <c r="AN71">
        <v>0.53985886042864617</v>
      </c>
      <c r="AO71">
        <v>0</v>
      </c>
      <c r="AP71">
        <v>7.3632000000000017E-2</v>
      </c>
      <c r="AQ71">
        <v>17.550412698412696</v>
      </c>
      <c r="AR71">
        <v>0.39269565217391306</v>
      </c>
      <c r="AS71">
        <v>1.2731972940826646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544.71855994863688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4.940110189150607</v>
      </c>
      <c r="L72">
        <v>317.40000000000003</v>
      </c>
      <c r="M72">
        <v>27.149999999999995</v>
      </c>
      <c r="N72">
        <v>35.046931629169215</v>
      </c>
      <c r="O72">
        <v>0</v>
      </c>
      <c r="P72">
        <v>30.73</v>
      </c>
      <c r="Q72">
        <v>2.66</v>
      </c>
      <c r="R72">
        <v>12.256931163954944</v>
      </c>
      <c r="S72">
        <v>7.66</v>
      </c>
      <c r="T72">
        <v>0</v>
      </c>
      <c r="U72">
        <v>20.16</v>
      </c>
      <c r="V72">
        <v>5.5368893879842789</v>
      </c>
      <c r="W72">
        <v>9.94</v>
      </c>
      <c r="X72">
        <v>43.76</v>
      </c>
      <c r="Y72">
        <v>0</v>
      </c>
      <c r="Z72">
        <v>0.65045454545454551</v>
      </c>
      <c r="AA72">
        <v>3.9049409282700425</v>
      </c>
      <c r="AB72">
        <v>1.1045761440360089</v>
      </c>
      <c r="AC72">
        <v>0.37431600439767548</v>
      </c>
      <c r="AD72">
        <v>4.7525336866010601</v>
      </c>
      <c r="AE72">
        <v>14.585890991672976</v>
      </c>
      <c r="AF72">
        <v>7.8539553752535491</v>
      </c>
      <c r="AG72">
        <v>12.950028000000001</v>
      </c>
      <c r="AH72">
        <v>24.590053854276665</v>
      </c>
      <c r="AI72">
        <v>0</v>
      </c>
      <c r="AJ72">
        <v>0</v>
      </c>
      <c r="AK72">
        <v>15.912522458628841</v>
      </c>
      <c r="AL72">
        <v>0</v>
      </c>
      <c r="AM72">
        <v>0</v>
      </c>
      <c r="AN72">
        <v>0.53985886042864617</v>
      </c>
      <c r="AO72">
        <v>0</v>
      </c>
      <c r="AP72">
        <v>7.3632000000000017E-2</v>
      </c>
      <c r="AQ72">
        <v>17.550412698412696</v>
      </c>
      <c r="AR72">
        <v>0.39269565217391306</v>
      </c>
      <c r="AS72">
        <v>1.2731972940826646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623.74993086394852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</v>
      </c>
      <c r="L73">
        <v>306.05885715112578</v>
      </c>
      <c r="M73">
        <v>27.149999999999995</v>
      </c>
      <c r="N73">
        <v>35.046931629169215</v>
      </c>
      <c r="O73">
        <v>0</v>
      </c>
      <c r="P73">
        <v>30.73</v>
      </c>
      <c r="Q73">
        <v>3.0300000000000002</v>
      </c>
      <c r="R73">
        <v>12.506932319764591</v>
      </c>
      <c r="S73">
        <v>7.79</v>
      </c>
      <c r="T73">
        <v>0</v>
      </c>
      <c r="U73">
        <v>20.16</v>
      </c>
      <c r="V73">
        <v>5.5368893879842789</v>
      </c>
      <c r="W73">
        <v>9.94</v>
      </c>
      <c r="X73">
        <v>43.76</v>
      </c>
      <c r="Y73">
        <v>0</v>
      </c>
      <c r="Z73">
        <v>3.8475000000000001</v>
      </c>
      <c r="AA73">
        <v>7.1074219409282708</v>
      </c>
      <c r="AB73">
        <v>11.659414853713427</v>
      </c>
      <c r="AC73">
        <v>5.7190576409612062</v>
      </c>
      <c r="AD73">
        <v>8.0875912187736567</v>
      </c>
      <c r="AE73">
        <v>14.585890991672976</v>
      </c>
      <c r="AF73">
        <v>11.523225152129816</v>
      </c>
      <c r="AG73">
        <v>12.950028000000001</v>
      </c>
      <c r="AH73">
        <v>34.50891151003168</v>
      </c>
      <c r="AI73">
        <v>0</v>
      </c>
      <c r="AJ73">
        <v>0</v>
      </c>
      <c r="AK73">
        <v>15.912522458628841</v>
      </c>
      <c r="AL73">
        <v>0</v>
      </c>
      <c r="AM73">
        <v>2.3318829707426856</v>
      </c>
      <c r="AN73">
        <v>0.53985886042864617</v>
      </c>
      <c r="AO73">
        <v>0</v>
      </c>
      <c r="AP73">
        <v>0</v>
      </c>
      <c r="AQ73">
        <v>17.550412698412696</v>
      </c>
      <c r="AR73">
        <v>0.39269565217391306</v>
      </c>
      <c r="AS73">
        <v>1.2731972940826646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658.69922173072428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8.74</v>
      </c>
      <c r="L74">
        <v>336.56</v>
      </c>
      <c r="M74">
        <v>27.149999999999995</v>
      </c>
      <c r="N74">
        <v>35.046931629169215</v>
      </c>
      <c r="O74">
        <v>0</v>
      </c>
      <c r="P74">
        <v>30.73</v>
      </c>
      <c r="Q74">
        <v>3.0300000000000002</v>
      </c>
      <c r="R74">
        <v>12.506932319764591</v>
      </c>
      <c r="S74">
        <v>7.79</v>
      </c>
      <c r="T74">
        <v>0</v>
      </c>
      <c r="U74">
        <v>20.16</v>
      </c>
      <c r="V74">
        <v>5.5368893879842789</v>
      </c>
      <c r="W74">
        <v>9.94</v>
      </c>
      <c r="X74">
        <v>43.76</v>
      </c>
      <c r="Y74">
        <v>0</v>
      </c>
      <c r="Z74">
        <v>3.8475000000000001</v>
      </c>
      <c r="AA74">
        <v>7.1074219409282708</v>
      </c>
      <c r="AB74">
        <v>11.659414853713427</v>
      </c>
      <c r="AC74">
        <v>5.7190576409612062</v>
      </c>
      <c r="AD74">
        <v>8.0875912187736567</v>
      </c>
      <c r="AE74">
        <v>14.585890991672976</v>
      </c>
      <c r="AF74">
        <v>11.523225152129816</v>
      </c>
      <c r="AG74">
        <v>12.950028000000001</v>
      </c>
      <c r="AH74">
        <v>34.50891151003168</v>
      </c>
      <c r="AI74">
        <v>0</v>
      </c>
      <c r="AJ74">
        <v>0</v>
      </c>
      <c r="AK74">
        <v>15.912522458628841</v>
      </c>
      <c r="AL74">
        <v>0</v>
      </c>
      <c r="AM74">
        <v>2.3318829707426856</v>
      </c>
      <c r="AN74">
        <v>0.53985886042864617</v>
      </c>
      <c r="AO74">
        <v>0</v>
      </c>
      <c r="AP74">
        <v>0</v>
      </c>
      <c r="AQ74">
        <v>17.550412698412696</v>
      </c>
      <c r="AR74">
        <v>0.39269565217391306</v>
      </c>
      <c r="AS74">
        <v>1.2731972940826646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688.94036457959851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</v>
      </c>
      <c r="L75">
        <v>370.27000000000004</v>
      </c>
      <c r="M75">
        <v>27.149999999999995</v>
      </c>
      <c r="N75">
        <v>35.046931629169215</v>
      </c>
      <c r="O75">
        <v>0</v>
      </c>
      <c r="P75">
        <v>33.573067994882109</v>
      </c>
      <c r="Q75">
        <v>3.0300000000000002</v>
      </c>
      <c r="R75">
        <v>12.506932319764591</v>
      </c>
      <c r="S75">
        <v>7.79</v>
      </c>
      <c r="T75">
        <v>0</v>
      </c>
      <c r="U75">
        <v>20.16</v>
      </c>
      <c r="V75">
        <v>5.5368893879842789</v>
      </c>
      <c r="W75">
        <v>9.94</v>
      </c>
      <c r="X75">
        <v>43.76</v>
      </c>
      <c r="Y75">
        <v>0</v>
      </c>
      <c r="Z75">
        <v>3.8475000000000001</v>
      </c>
      <c r="AA75">
        <v>7.1074219409282708</v>
      </c>
      <c r="AB75">
        <v>11.659414853713427</v>
      </c>
      <c r="AC75">
        <v>5.7190576409612062</v>
      </c>
      <c r="AD75">
        <v>8.0875912187736567</v>
      </c>
      <c r="AE75">
        <v>14.585890991672976</v>
      </c>
      <c r="AF75">
        <v>11.523225152129816</v>
      </c>
      <c r="AG75">
        <v>12.950028000000001</v>
      </c>
      <c r="AH75">
        <v>34.50891151003168</v>
      </c>
      <c r="AI75">
        <v>0</v>
      </c>
      <c r="AJ75">
        <v>0</v>
      </c>
      <c r="AK75">
        <v>15.912522458628841</v>
      </c>
      <c r="AL75">
        <v>0</v>
      </c>
      <c r="AM75">
        <v>2.3318829707426856</v>
      </c>
      <c r="AN75">
        <v>0.53985886042864617</v>
      </c>
      <c r="AO75">
        <v>0</v>
      </c>
      <c r="AP75">
        <v>0</v>
      </c>
      <c r="AQ75">
        <v>17.550412698412696</v>
      </c>
      <c r="AR75">
        <v>0.39269565217391306</v>
      </c>
      <c r="AS75">
        <v>1.2731972940826646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725.75343257448071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</v>
      </c>
      <c r="L76">
        <v>370.27000000000004</v>
      </c>
      <c r="M76">
        <v>27.149999999999995</v>
      </c>
      <c r="N76">
        <v>35.046931629169215</v>
      </c>
      <c r="O76">
        <v>0</v>
      </c>
      <c r="P76">
        <v>35.67</v>
      </c>
      <c r="Q76">
        <v>3.0300000000000002</v>
      </c>
      <c r="R76">
        <v>12.506932319764591</v>
      </c>
      <c r="S76">
        <v>7.79</v>
      </c>
      <c r="T76">
        <v>0</v>
      </c>
      <c r="U76">
        <v>20.16</v>
      </c>
      <c r="V76">
        <v>5.5368893879842789</v>
      </c>
      <c r="W76">
        <v>9.94</v>
      </c>
      <c r="X76">
        <v>43.76</v>
      </c>
      <c r="Y76">
        <v>0</v>
      </c>
      <c r="Z76">
        <v>3.8475000000000001</v>
      </c>
      <c r="AA76">
        <v>3.9049409282700425</v>
      </c>
      <c r="AB76">
        <v>11.659414853713427</v>
      </c>
      <c r="AC76">
        <v>5.7190576409612062</v>
      </c>
      <c r="AD76">
        <v>8.0875912187736567</v>
      </c>
      <c r="AE76">
        <v>14.585890991672976</v>
      </c>
      <c r="AF76">
        <v>11.523225152129816</v>
      </c>
      <c r="AG76">
        <v>12.950028000000001</v>
      </c>
      <c r="AH76">
        <v>34.50891151003168</v>
      </c>
      <c r="AI76">
        <v>0</v>
      </c>
      <c r="AJ76">
        <v>0</v>
      </c>
      <c r="AK76">
        <v>15.912522458628841</v>
      </c>
      <c r="AL76">
        <v>0</v>
      </c>
      <c r="AM76">
        <v>2.3318829707426856</v>
      </c>
      <c r="AN76">
        <v>0.53985886042864617</v>
      </c>
      <c r="AO76">
        <v>0</v>
      </c>
      <c r="AP76">
        <v>0</v>
      </c>
      <c r="AQ76">
        <v>17.550412698412696</v>
      </c>
      <c r="AR76">
        <v>0.39269565217391306</v>
      </c>
      <c r="AS76">
        <v>1.2731972940826646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724.64788356694044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</v>
      </c>
      <c r="L77">
        <v>370.27000000000004</v>
      </c>
      <c r="M77">
        <v>27.149999999999995</v>
      </c>
      <c r="N77">
        <v>35.046931629169215</v>
      </c>
      <c r="O77">
        <v>0</v>
      </c>
      <c r="P77">
        <v>36.24</v>
      </c>
      <c r="Q77">
        <v>3.0300000000000002</v>
      </c>
      <c r="R77">
        <v>12.506932319764591</v>
      </c>
      <c r="S77">
        <v>7.79</v>
      </c>
      <c r="T77">
        <v>0</v>
      </c>
      <c r="U77">
        <v>20.16</v>
      </c>
      <c r="V77">
        <v>5.5368893879842789</v>
      </c>
      <c r="W77">
        <v>9.94</v>
      </c>
      <c r="X77">
        <v>43.76</v>
      </c>
      <c r="Y77">
        <v>0</v>
      </c>
      <c r="Z77">
        <v>3.8475000000000001</v>
      </c>
      <c r="AA77">
        <v>0</v>
      </c>
      <c r="AB77">
        <v>11.659414853713427</v>
      </c>
      <c r="AC77">
        <v>5.7190576409612062</v>
      </c>
      <c r="AD77">
        <v>4.6758304314912946</v>
      </c>
      <c r="AE77">
        <v>14.585890991672976</v>
      </c>
      <c r="AF77">
        <v>11.523225152129816</v>
      </c>
      <c r="AG77">
        <v>12.950028000000001</v>
      </c>
      <c r="AH77">
        <v>34.50891151003168</v>
      </c>
      <c r="AI77">
        <v>0</v>
      </c>
      <c r="AJ77">
        <v>0</v>
      </c>
      <c r="AK77">
        <v>15.912522458628841</v>
      </c>
      <c r="AL77">
        <v>0</v>
      </c>
      <c r="AM77">
        <v>2.3318829707426856</v>
      </c>
      <c r="AN77">
        <v>0.55985363303711455</v>
      </c>
      <c r="AO77">
        <v>0</v>
      </c>
      <c r="AP77">
        <v>0</v>
      </c>
      <c r="AQ77">
        <v>17.550412698412696</v>
      </c>
      <c r="AR77">
        <v>0.39269565217391306</v>
      </c>
      <c r="AS77">
        <v>1.2731972940826646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717.9211766239963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</v>
      </c>
      <c r="L78">
        <v>370.27000000000004</v>
      </c>
      <c r="M78">
        <v>27.149999999999995</v>
      </c>
      <c r="N78">
        <v>35.046931629169215</v>
      </c>
      <c r="O78">
        <v>0</v>
      </c>
      <c r="P78">
        <v>36.790000000000006</v>
      </c>
      <c r="Q78">
        <v>3.0300000000000002</v>
      </c>
      <c r="R78">
        <v>12.506932319764591</v>
      </c>
      <c r="S78">
        <v>7.79</v>
      </c>
      <c r="T78">
        <v>0</v>
      </c>
      <c r="U78">
        <v>20.16</v>
      </c>
      <c r="V78">
        <v>5.5368893879842789</v>
      </c>
      <c r="W78">
        <v>9.94</v>
      </c>
      <c r="X78">
        <v>43.76</v>
      </c>
      <c r="Y78">
        <v>0</v>
      </c>
      <c r="Z78">
        <v>3.8475000000000001</v>
      </c>
      <c r="AA78">
        <v>0</v>
      </c>
      <c r="AB78">
        <v>11.659414853713427</v>
      </c>
      <c r="AC78">
        <v>5.7190576409612062</v>
      </c>
      <c r="AD78">
        <v>2.3379152157456473</v>
      </c>
      <c r="AE78">
        <v>14.585890991672976</v>
      </c>
      <c r="AF78">
        <v>11.523225152129816</v>
      </c>
      <c r="AG78">
        <v>12.950028000000001</v>
      </c>
      <c r="AH78">
        <v>34.50891151003168</v>
      </c>
      <c r="AI78">
        <v>0</v>
      </c>
      <c r="AJ78">
        <v>0</v>
      </c>
      <c r="AK78">
        <v>15.912522458628841</v>
      </c>
      <c r="AL78">
        <v>0</v>
      </c>
      <c r="AM78">
        <v>2.3318829707426856</v>
      </c>
      <c r="AN78">
        <v>0.55985363303711455</v>
      </c>
      <c r="AO78">
        <v>0</v>
      </c>
      <c r="AP78">
        <v>0</v>
      </c>
      <c r="AQ78">
        <v>17.550412698412696</v>
      </c>
      <c r="AR78">
        <v>0.39269565217391306</v>
      </c>
      <c r="AS78">
        <v>1.2731972940826646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716.13326140825075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</v>
      </c>
      <c r="L79">
        <v>370.27000000000004</v>
      </c>
      <c r="M79">
        <v>27.149999999999995</v>
      </c>
      <c r="N79">
        <v>35.046931629169215</v>
      </c>
      <c r="O79">
        <v>0</v>
      </c>
      <c r="P79">
        <v>35.86</v>
      </c>
      <c r="Q79">
        <v>3.0300000000000002</v>
      </c>
      <c r="R79">
        <v>12.506932319764591</v>
      </c>
      <c r="S79">
        <v>7.79</v>
      </c>
      <c r="T79">
        <v>0</v>
      </c>
      <c r="U79">
        <v>20.16</v>
      </c>
      <c r="V79">
        <v>5.5368893879842789</v>
      </c>
      <c r="W79">
        <v>9.94</v>
      </c>
      <c r="X79">
        <v>43.76</v>
      </c>
      <c r="Y79">
        <v>0</v>
      </c>
      <c r="Z79">
        <v>0.65045454545454551</v>
      </c>
      <c r="AA79">
        <v>0</v>
      </c>
      <c r="AB79">
        <v>0.78547636909227292</v>
      </c>
      <c r="AC79">
        <v>0.37431600439767548</v>
      </c>
      <c r="AD79">
        <v>0</v>
      </c>
      <c r="AE79">
        <v>9.7259727479182434</v>
      </c>
      <c r="AF79">
        <v>11.523225152129816</v>
      </c>
      <c r="AG79">
        <v>12.950028000000001</v>
      </c>
      <c r="AH79">
        <v>27.608970010559659</v>
      </c>
      <c r="AI79">
        <v>1.1260816967792615</v>
      </c>
      <c r="AJ79">
        <v>0</v>
      </c>
      <c r="AK79">
        <v>15.912522458628841</v>
      </c>
      <c r="AL79">
        <v>0</v>
      </c>
      <c r="AM79">
        <v>0</v>
      </c>
      <c r="AN79">
        <v>0.55985363303711455</v>
      </c>
      <c r="AO79">
        <v>0</v>
      </c>
      <c r="AP79">
        <v>0</v>
      </c>
      <c r="AQ79">
        <v>12.846779365079362</v>
      </c>
      <c r="AR79">
        <v>2.604676630434783</v>
      </c>
      <c r="AS79">
        <v>1.2731972940826646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677.9923072445124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</v>
      </c>
      <c r="L80">
        <v>370.27000000000004</v>
      </c>
      <c r="M80">
        <v>27.149999999999995</v>
      </c>
      <c r="N80">
        <v>35.046931629169215</v>
      </c>
      <c r="O80">
        <v>0</v>
      </c>
      <c r="P80">
        <v>36.39</v>
      </c>
      <c r="Q80">
        <v>3.0300000000000002</v>
      </c>
      <c r="R80">
        <v>12.506932319764591</v>
      </c>
      <c r="S80">
        <v>7.79</v>
      </c>
      <c r="T80">
        <v>0</v>
      </c>
      <c r="U80">
        <v>20.16</v>
      </c>
      <c r="V80">
        <v>5.5368893879842789</v>
      </c>
      <c r="W80">
        <v>9.94</v>
      </c>
      <c r="X80">
        <v>43.76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4.8629863739591217</v>
      </c>
      <c r="AF80">
        <v>11.523225152129816</v>
      </c>
      <c r="AG80">
        <v>12.950028000000001</v>
      </c>
      <c r="AH80">
        <v>20.123039704329464</v>
      </c>
      <c r="AI80">
        <v>4.8817329143754913</v>
      </c>
      <c r="AJ80">
        <v>0</v>
      </c>
      <c r="AK80">
        <v>15.912522458628841</v>
      </c>
      <c r="AL80">
        <v>0</v>
      </c>
      <c r="AM80">
        <v>0</v>
      </c>
      <c r="AN80">
        <v>0.55985363303711455</v>
      </c>
      <c r="AO80">
        <v>0</v>
      </c>
      <c r="AP80">
        <v>0</v>
      </c>
      <c r="AQ80">
        <v>12.659615873015872</v>
      </c>
      <c r="AR80">
        <v>7.8170978260869575</v>
      </c>
      <c r="AS80">
        <v>3.1753233719892955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675.04617864447005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</v>
      </c>
      <c r="L81">
        <v>370.27000000000004</v>
      </c>
      <c r="M81">
        <v>27.149999999999995</v>
      </c>
      <c r="N81">
        <v>35.046931629169215</v>
      </c>
      <c r="O81">
        <v>0</v>
      </c>
      <c r="P81">
        <v>36.92</v>
      </c>
      <c r="Q81">
        <v>3.0300000000000002</v>
      </c>
      <c r="R81">
        <v>12.506932319764591</v>
      </c>
      <c r="S81">
        <v>7.79</v>
      </c>
      <c r="T81">
        <v>0</v>
      </c>
      <c r="U81">
        <v>20.16</v>
      </c>
      <c r="V81">
        <v>5.5368893879842789</v>
      </c>
      <c r="W81">
        <v>9.94</v>
      </c>
      <c r="X81">
        <v>43.76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4.8629863739591217</v>
      </c>
      <c r="AF81">
        <v>11.523225152129816</v>
      </c>
      <c r="AG81">
        <v>12.950028000000001</v>
      </c>
      <c r="AH81">
        <v>11.738184160506865</v>
      </c>
      <c r="AI81">
        <v>4.8817329143754913</v>
      </c>
      <c r="AJ81">
        <v>0</v>
      </c>
      <c r="AK81">
        <v>15.912522458628841</v>
      </c>
      <c r="AL81">
        <v>0</v>
      </c>
      <c r="AM81">
        <v>0</v>
      </c>
      <c r="AN81">
        <v>0.55985363303711455</v>
      </c>
      <c r="AO81">
        <v>0</v>
      </c>
      <c r="AP81">
        <v>0</v>
      </c>
      <c r="AQ81">
        <v>12.659615873015872</v>
      </c>
      <c r="AR81">
        <v>7.8170978260869575</v>
      </c>
      <c r="AS81">
        <v>3.1753233719892955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667.19132310064754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</v>
      </c>
      <c r="L82">
        <v>370.27000000000004</v>
      </c>
      <c r="M82">
        <v>27.149999999999995</v>
      </c>
      <c r="N82">
        <v>35.046931629169215</v>
      </c>
      <c r="O82">
        <v>0</v>
      </c>
      <c r="P82">
        <v>37.449999999999996</v>
      </c>
      <c r="Q82">
        <v>3.0300000000000002</v>
      </c>
      <c r="R82">
        <v>12.506932319764591</v>
      </c>
      <c r="S82">
        <v>7.79</v>
      </c>
      <c r="T82">
        <v>0</v>
      </c>
      <c r="U82">
        <v>20.16</v>
      </c>
      <c r="V82">
        <v>5.5368893879842789</v>
      </c>
      <c r="W82">
        <v>9.94</v>
      </c>
      <c r="X82">
        <v>43.76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4.8629863739591217</v>
      </c>
      <c r="AF82">
        <v>11.523225152129816</v>
      </c>
      <c r="AG82">
        <v>12.950028000000001</v>
      </c>
      <c r="AH82">
        <v>6.1482804646251328</v>
      </c>
      <c r="AI82">
        <v>4.8817329143754913</v>
      </c>
      <c r="AJ82">
        <v>0</v>
      </c>
      <c r="AK82">
        <v>15.912522458628841</v>
      </c>
      <c r="AL82">
        <v>0</v>
      </c>
      <c r="AM82">
        <v>0</v>
      </c>
      <c r="AN82">
        <v>0.55985363303711455</v>
      </c>
      <c r="AO82">
        <v>0</v>
      </c>
      <c r="AP82">
        <v>0</v>
      </c>
      <c r="AQ82">
        <v>12.659615873015872</v>
      </c>
      <c r="AR82">
        <v>7.8170978260869575</v>
      </c>
      <c r="AS82">
        <v>3.1753233719892955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662.13141940476578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4.9399999999999995</v>
      </c>
      <c r="L83">
        <v>370.27000000000004</v>
      </c>
      <c r="M83">
        <v>27.149999999999995</v>
      </c>
      <c r="N83">
        <v>35.046931629169215</v>
      </c>
      <c r="O83">
        <v>0</v>
      </c>
      <c r="P83">
        <v>37.987053896859251</v>
      </c>
      <c r="Q83">
        <v>3.0300000000000002</v>
      </c>
      <c r="R83">
        <v>12.506932319764591</v>
      </c>
      <c r="S83">
        <v>7.79</v>
      </c>
      <c r="T83">
        <v>0</v>
      </c>
      <c r="U83">
        <v>20.16</v>
      </c>
      <c r="V83">
        <v>5.5368893879842789</v>
      </c>
      <c r="W83">
        <v>9.94</v>
      </c>
      <c r="X83">
        <v>43.76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4.8629863739591217</v>
      </c>
      <c r="AF83">
        <v>11.523225152129816</v>
      </c>
      <c r="AG83">
        <v>12.950028000000001</v>
      </c>
      <c r="AH83">
        <v>0</v>
      </c>
      <c r="AI83">
        <v>4.8817329143754913</v>
      </c>
      <c r="AJ83">
        <v>0</v>
      </c>
      <c r="AK83">
        <v>15.912522458628841</v>
      </c>
      <c r="AL83">
        <v>0</v>
      </c>
      <c r="AM83">
        <v>0</v>
      </c>
      <c r="AN83">
        <v>0.55985363303711455</v>
      </c>
      <c r="AO83">
        <v>0</v>
      </c>
      <c r="AP83">
        <v>0</v>
      </c>
      <c r="AQ83">
        <v>8.7752063492063481</v>
      </c>
      <c r="AR83">
        <v>7.8170978260869575</v>
      </c>
      <c r="AS83">
        <v>3.1753233719892955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648.5757833131903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370.27000000000004</v>
      </c>
      <c r="M84">
        <v>27.149999999999995</v>
      </c>
      <c r="N84">
        <v>35.046931629169215</v>
      </c>
      <c r="O84">
        <v>0</v>
      </c>
      <c r="P84">
        <v>38.520000000000003</v>
      </c>
      <c r="Q84">
        <v>3.0300000000000002</v>
      </c>
      <c r="R84">
        <v>12.506932319764591</v>
      </c>
      <c r="S84">
        <v>7.79</v>
      </c>
      <c r="T84">
        <v>0</v>
      </c>
      <c r="U84">
        <v>20.16</v>
      </c>
      <c r="V84">
        <v>5.5368893879842789</v>
      </c>
      <c r="W84">
        <v>9.94</v>
      </c>
      <c r="X84">
        <v>43.76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4.8629863739591217</v>
      </c>
      <c r="AF84">
        <v>11.523225152129816</v>
      </c>
      <c r="AG84">
        <v>12.950028000000001</v>
      </c>
      <c r="AH84">
        <v>0</v>
      </c>
      <c r="AI84">
        <v>4.8817329143754913</v>
      </c>
      <c r="AJ84">
        <v>0</v>
      </c>
      <c r="AK84">
        <v>15.912522458628841</v>
      </c>
      <c r="AL84">
        <v>0</v>
      </c>
      <c r="AM84">
        <v>0</v>
      </c>
      <c r="AN84">
        <v>0.55985363303711455</v>
      </c>
      <c r="AO84">
        <v>0</v>
      </c>
      <c r="AP84">
        <v>0</v>
      </c>
      <c r="AQ84">
        <v>8.7752063492063481</v>
      </c>
      <c r="AR84">
        <v>7.8170978260869575</v>
      </c>
      <c r="AS84">
        <v>3.1753233719892955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649.10872941633102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4.9401365546218488</v>
      </c>
      <c r="L85">
        <v>346.25</v>
      </c>
      <c r="M85">
        <v>27.149999999999995</v>
      </c>
      <c r="N85">
        <v>35.046931629169215</v>
      </c>
      <c r="O85">
        <v>0</v>
      </c>
      <c r="P85">
        <v>39.057053632043456</v>
      </c>
      <c r="Q85">
        <v>3.0300000000000002</v>
      </c>
      <c r="R85">
        <v>12.506932319764591</v>
      </c>
      <c r="S85">
        <v>7.79</v>
      </c>
      <c r="T85">
        <v>0</v>
      </c>
      <c r="U85">
        <v>20.16</v>
      </c>
      <c r="V85">
        <v>5.5368893879842789</v>
      </c>
      <c r="W85">
        <v>9.94</v>
      </c>
      <c r="X85">
        <v>43.76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4.8629863739591217</v>
      </c>
      <c r="AF85">
        <v>5.8199036511156184</v>
      </c>
      <c r="AG85">
        <v>12.950028000000001</v>
      </c>
      <c r="AH85">
        <v>0</v>
      </c>
      <c r="AI85">
        <v>4.8817329143754913</v>
      </c>
      <c r="AJ85">
        <v>0</v>
      </c>
      <c r="AK85">
        <v>15.912522458628841</v>
      </c>
      <c r="AL85">
        <v>0</v>
      </c>
      <c r="AM85">
        <v>0</v>
      </c>
      <c r="AN85">
        <v>0.55985363303711455</v>
      </c>
      <c r="AO85">
        <v>0</v>
      </c>
      <c r="AP85">
        <v>0</v>
      </c>
      <c r="AQ85">
        <v>8.7752063492063481</v>
      </c>
      <c r="AR85">
        <v>3.9085489130434787</v>
      </c>
      <c r="AS85">
        <v>3.1753233719892955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616.01404918893854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4.9401365546218488</v>
      </c>
      <c r="L86">
        <v>336.63000000000005</v>
      </c>
      <c r="M86">
        <v>27.149999999999995</v>
      </c>
      <c r="N86">
        <v>35.046931629169215</v>
      </c>
      <c r="O86">
        <v>0</v>
      </c>
      <c r="P86">
        <v>39.107051639653228</v>
      </c>
      <c r="Q86">
        <v>3.0300000000000002</v>
      </c>
      <c r="R86">
        <v>12.506932319764591</v>
      </c>
      <c r="S86">
        <v>7.79</v>
      </c>
      <c r="T86">
        <v>0</v>
      </c>
      <c r="U86">
        <v>20.16</v>
      </c>
      <c r="V86">
        <v>5.5368893879842789</v>
      </c>
      <c r="W86">
        <v>9.94</v>
      </c>
      <c r="X86">
        <v>43.76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4.8629863739591217</v>
      </c>
      <c r="AF86">
        <v>2.61696247464503</v>
      </c>
      <c r="AG86">
        <v>12.950028000000001</v>
      </c>
      <c r="AH86">
        <v>0</v>
      </c>
      <c r="AI86">
        <v>1.0524414768263943</v>
      </c>
      <c r="AJ86">
        <v>0</v>
      </c>
      <c r="AK86">
        <v>15.912522458628841</v>
      </c>
      <c r="AL86">
        <v>0</v>
      </c>
      <c r="AM86">
        <v>0</v>
      </c>
      <c r="AN86">
        <v>0.55985363303711455</v>
      </c>
      <c r="AO86">
        <v>0</v>
      </c>
      <c r="AP86">
        <v>0</v>
      </c>
      <c r="AQ86">
        <v>8.7752063492063481</v>
      </c>
      <c r="AR86">
        <v>3.9085489130434787</v>
      </c>
      <c r="AS86">
        <v>1.2731972940826646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597.50968850462209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4.9401365546218488</v>
      </c>
      <c r="L87">
        <v>278.91999999999996</v>
      </c>
      <c r="M87">
        <v>27.149999999999995</v>
      </c>
      <c r="N87">
        <v>35.046931629169215</v>
      </c>
      <c r="O87">
        <v>0</v>
      </c>
      <c r="P87">
        <v>39.107051639653228</v>
      </c>
      <c r="Q87">
        <v>1.66</v>
      </c>
      <c r="R87">
        <v>6.8780426742532006</v>
      </c>
      <c r="S87">
        <v>4.2799999999999994</v>
      </c>
      <c r="T87">
        <v>0</v>
      </c>
      <c r="U87">
        <v>20.16</v>
      </c>
      <c r="V87">
        <v>5.5368893879842789</v>
      </c>
      <c r="W87">
        <v>9.94</v>
      </c>
      <c r="X87">
        <v>43.76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4.8629863739591217</v>
      </c>
      <c r="AF87">
        <v>2.61696247464503</v>
      </c>
      <c r="AG87">
        <v>12.950028000000001</v>
      </c>
      <c r="AH87">
        <v>0</v>
      </c>
      <c r="AI87">
        <v>0</v>
      </c>
      <c r="AJ87">
        <v>0</v>
      </c>
      <c r="AK87">
        <v>15.912522458628841</v>
      </c>
      <c r="AL87">
        <v>0</v>
      </c>
      <c r="AM87">
        <v>0</v>
      </c>
      <c r="AN87">
        <v>0.55985363303711455</v>
      </c>
      <c r="AO87">
        <v>0</v>
      </c>
      <c r="AP87">
        <v>0</v>
      </c>
      <c r="AQ87">
        <v>8.7752063492063481</v>
      </c>
      <c r="AR87">
        <v>3.9085489130434787</v>
      </c>
      <c r="AS87">
        <v>1.2731972940826646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528.23835738228433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4.9401365546218488</v>
      </c>
      <c r="L88">
        <v>221.22</v>
      </c>
      <c r="M88">
        <v>27.149999999999995</v>
      </c>
      <c r="N88">
        <v>35.046931629169215</v>
      </c>
      <c r="O88">
        <v>0</v>
      </c>
      <c r="P88">
        <v>39.107051639653228</v>
      </c>
      <c r="Q88">
        <v>1.66</v>
      </c>
      <c r="R88">
        <v>6.8780426742532006</v>
      </c>
      <c r="S88">
        <v>4.2799999999999994</v>
      </c>
      <c r="T88">
        <v>0</v>
      </c>
      <c r="U88">
        <v>20.16</v>
      </c>
      <c r="V88">
        <v>5.5368893879842789</v>
      </c>
      <c r="W88">
        <v>9.94</v>
      </c>
      <c r="X88">
        <v>43.76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4.8629863739591217</v>
      </c>
      <c r="AF88">
        <v>2.61696247464503</v>
      </c>
      <c r="AG88">
        <v>12.950028000000001</v>
      </c>
      <c r="AH88">
        <v>0</v>
      </c>
      <c r="AI88">
        <v>0</v>
      </c>
      <c r="AJ88">
        <v>0</v>
      </c>
      <c r="AK88">
        <v>15.912522458628841</v>
      </c>
      <c r="AL88">
        <v>0</v>
      </c>
      <c r="AM88">
        <v>0</v>
      </c>
      <c r="AN88">
        <v>0.55985363303711455</v>
      </c>
      <c r="AO88">
        <v>0</v>
      </c>
      <c r="AP88">
        <v>0</v>
      </c>
      <c r="AQ88">
        <v>8.7752063492063481</v>
      </c>
      <c r="AR88">
        <v>3.9085489130434787</v>
      </c>
      <c r="AS88">
        <v>1.2731972940826646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470.53835738228435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4.9401365546218488</v>
      </c>
      <c r="L89">
        <v>203.9</v>
      </c>
      <c r="M89">
        <v>27.149999999999995</v>
      </c>
      <c r="N89">
        <v>35.046931629169215</v>
      </c>
      <c r="O89">
        <v>0</v>
      </c>
      <c r="P89">
        <v>30.73</v>
      </c>
      <c r="Q89">
        <v>1.66</v>
      </c>
      <c r="R89">
        <v>6.8780426742532006</v>
      </c>
      <c r="S89">
        <v>4.2799999999999994</v>
      </c>
      <c r="T89">
        <v>0</v>
      </c>
      <c r="U89">
        <v>20.16</v>
      </c>
      <c r="V89">
        <v>5.5368893879842789</v>
      </c>
      <c r="W89">
        <v>9.94</v>
      </c>
      <c r="X89">
        <v>43.76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4.8629863739591217</v>
      </c>
      <c r="AF89">
        <v>2.61696247464503</v>
      </c>
      <c r="AG89">
        <v>12.950028000000001</v>
      </c>
      <c r="AH89">
        <v>0</v>
      </c>
      <c r="AI89">
        <v>0</v>
      </c>
      <c r="AJ89">
        <v>0</v>
      </c>
      <c r="AK89">
        <v>15.912522458628841</v>
      </c>
      <c r="AL89">
        <v>0</v>
      </c>
      <c r="AM89">
        <v>0</v>
      </c>
      <c r="AN89">
        <v>0.55985363303711455</v>
      </c>
      <c r="AO89">
        <v>0</v>
      </c>
      <c r="AP89">
        <v>0</v>
      </c>
      <c r="AQ89">
        <v>8.7752063492063481</v>
      </c>
      <c r="AR89">
        <v>4.5589510869565215</v>
      </c>
      <c r="AS89">
        <v>1.2731972940826646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445.49170791654421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4.9401365546218488</v>
      </c>
      <c r="L90">
        <v>203.9</v>
      </c>
      <c r="M90">
        <v>27.149999999999995</v>
      </c>
      <c r="N90">
        <v>35.046931629169215</v>
      </c>
      <c r="O90">
        <v>0</v>
      </c>
      <c r="P90">
        <v>30.73</v>
      </c>
      <c r="Q90">
        <v>1.66</v>
      </c>
      <c r="R90">
        <v>6.8780426742532006</v>
      </c>
      <c r="S90">
        <v>4.2799999999999994</v>
      </c>
      <c r="T90">
        <v>0</v>
      </c>
      <c r="U90">
        <v>20.16</v>
      </c>
      <c r="V90">
        <v>5.5368893879842789</v>
      </c>
      <c r="W90">
        <v>9.94</v>
      </c>
      <c r="X90">
        <v>43.76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4.8629863739591217</v>
      </c>
      <c r="AF90">
        <v>2.61696247464503</v>
      </c>
      <c r="AG90">
        <v>12.950028000000001</v>
      </c>
      <c r="AH90">
        <v>0</v>
      </c>
      <c r="AI90">
        <v>0</v>
      </c>
      <c r="AJ90">
        <v>0</v>
      </c>
      <c r="AK90">
        <v>15.912522458628841</v>
      </c>
      <c r="AL90">
        <v>0</v>
      </c>
      <c r="AM90">
        <v>0</v>
      </c>
      <c r="AN90">
        <v>0.55985363303711455</v>
      </c>
      <c r="AO90">
        <v>0</v>
      </c>
      <c r="AP90">
        <v>0</v>
      </c>
      <c r="AQ90">
        <v>8.7752063492063481</v>
      </c>
      <c r="AR90">
        <v>4.5589510869565215</v>
      </c>
      <c r="AS90">
        <v>1.2731972940826646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445.49170791654421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4.9401365546218488</v>
      </c>
      <c r="L91">
        <v>203.9</v>
      </c>
      <c r="M91">
        <v>27.149999999999995</v>
      </c>
      <c r="N91">
        <v>35.046931629169215</v>
      </c>
      <c r="O91">
        <v>0</v>
      </c>
      <c r="P91">
        <v>30.73</v>
      </c>
      <c r="Q91">
        <v>1.6576183644189382</v>
      </c>
      <c r="R91">
        <v>7.0877492063492058</v>
      </c>
      <c r="S91">
        <v>4.28</v>
      </c>
      <c r="T91">
        <v>0</v>
      </c>
      <c r="U91">
        <v>20.16</v>
      </c>
      <c r="V91">
        <v>4.1099999999999994</v>
      </c>
      <c r="W91">
        <v>9.94</v>
      </c>
      <c r="X91">
        <v>43.76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4.8629863739591217</v>
      </c>
      <c r="AF91">
        <v>2.61696247464503</v>
      </c>
      <c r="AG91">
        <v>12.950028000000001</v>
      </c>
      <c r="AH91">
        <v>0</v>
      </c>
      <c r="AI91">
        <v>0</v>
      </c>
      <c r="AJ91">
        <v>0</v>
      </c>
      <c r="AK91">
        <v>15.912522458628841</v>
      </c>
      <c r="AL91">
        <v>0</v>
      </c>
      <c r="AM91">
        <v>0</v>
      </c>
      <c r="AN91">
        <v>0.55985363303711455</v>
      </c>
      <c r="AO91">
        <v>0</v>
      </c>
      <c r="AP91">
        <v>0</v>
      </c>
      <c r="AQ91">
        <v>8.7752063492063481</v>
      </c>
      <c r="AR91">
        <v>4.5589510869565215</v>
      </c>
      <c r="AS91">
        <v>1.2731972940826646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444.27214342507489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4.9401365546218488</v>
      </c>
      <c r="L92">
        <v>203.9</v>
      </c>
      <c r="M92">
        <v>27.149999999999995</v>
      </c>
      <c r="N92">
        <v>35.046931629169215</v>
      </c>
      <c r="O92">
        <v>0</v>
      </c>
      <c r="P92">
        <v>30.73</v>
      </c>
      <c r="Q92">
        <v>1.6576183644189382</v>
      </c>
      <c r="R92">
        <v>6.88</v>
      </c>
      <c r="S92">
        <v>4.28</v>
      </c>
      <c r="T92">
        <v>0</v>
      </c>
      <c r="U92">
        <v>20.16</v>
      </c>
      <c r="V92">
        <v>3.3676250880902039</v>
      </c>
      <c r="W92">
        <v>9.94</v>
      </c>
      <c r="X92">
        <v>43.76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4.8629863739591217</v>
      </c>
      <c r="AF92">
        <v>2.61696247464503</v>
      </c>
      <c r="AG92">
        <v>12.950028000000001</v>
      </c>
      <c r="AH92">
        <v>0</v>
      </c>
      <c r="AI92">
        <v>0</v>
      </c>
      <c r="AJ92">
        <v>0</v>
      </c>
      <c r="AK92">
        <v>15.912522458628841</v>
      </c>
      <c r="AL92">
        <v>0</v>
      </c>
      <c r="AM92">
        <v>0</v>
      </c>
      <c r="AN92">
        <v>0.55985363303711455</v>
      </c>
      <c r="AO92">
        <v>0</v>
      </c>
      <c r="AP92">
        <v>0</v>
      </c>
      <c r="AQ92">
        <v>4.3876031746031741</v>
      </c>
      <c r="AR92">
        <v>4.5589510869565215</v>
      </c>
      <c r="AS92">
        <v>1.2731972940826646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438.93441613221268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4.9401365546218488</v>
      </c>
      <c r="L93">
        <v>203.9</v>
      </c>
      <c r="M93">
        <v>27.149999999999995</v>
      </c>
      <c r="N93">
        <v>35.046931629169215</v>
      </c>
      <c r="O93">
        <v>0</v>
      </c>
      <c r="P93">
        <v>30.73</v>
      </c>
      <c r="Q93">
        <v>1.6576183644189382</v>
      </c>
      <c r="R93">
        <v>6.88</v>
      </c>
      <c r="S93">
        <v>4.28</v>
      </c>
      <c r="T93">
        <v>0</v>
      </c>
      <c r="U93">
        <v>20.16</v>
      </c>
      <c r="V93">
        <v>3.3676250880902039</v>
      </c>
      <c r="W93">
        <v>9.94</v>
      </c>
      <c r="X93">
        <v>43.76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4.8629863739591217</v>
      </c>
      <c r="AF93">
        <v>2.61696247464503</v>
      </c>
      <c r="AG93">
        <v>12.950028000000001</v>
      </c>
      <c r="AH93">
        <v>0</v>
      </c>
      <c r="AI93">
        <v>0</v>
      </c>
      <c r="AJ93">
        <v>0</v>
      </c>
      <c r="AK93">
        <v>15.912522458628841</v>
      </c>
      <c r="AL93">
        <v>0</v>
      </c>
      <c r="AM93">
        <v>0</v>
      </c>
      <c r="AN93">
        <v>0.55985363303711455</v>
      </c>
      <c r="AO93">
        <v>0</v>
      </c>
      <c r="AP93">
        <v>0</v>
      </c>
      <c r="AQ93">
        <v>4.3876031746031741</v>
      </c>
      <c r="AR93">
        <v>0.97560326086956517</v>
      </c>
      <c r="AS93">
        <v>1.2731972940826646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435.35106830612568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4.9401365546218488</v>
      </c>
      <c r="L94">
        <v>204.13</v>
      </c>
      <c r="M94">
        <v>27.149999999999995</v>
      </c>
      <c r="N94">
        <v>35.046931629169215</v>
      </c>
      <c r="O94">
        <v>0</v>
      </c>
      <c r="P94">
        <v>30.73</v>
      </c>
      <c r="Q94">
        <v>1.77</v>
      </c>
      <c r="R94">
        <v>6.9230879071842946</v>
      </c>
      <c r="S94">
        <v>4.3000000000000007</v>
      </c>
      <c r="T94">
        <v>0</v>
      </c>
      <c r="U94">
        <v>20.16</v>
      </c>
      <c r="V94">
        <v>3.3676250880902039</v>
      </c>
      <c r="W94">
        <v>9.9430950728660648</v>
      </c>
      <c r="X94">
        <v>43.76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4.8629863739591217</v>
      </c>
      <c r="AF94">
        <v>2.61696247464503</v>
      </c>
      <c r="AG94">
        <v>12.950028000000001</v>
      </c>
      <c r="AH94">
        <v>0</v>
      </c>
      <c r="AI94">
        <v>0</v>
      </c>
      <c r="AJ94">
        <v>0</v>
      </c>
      <c r="AK94">
        <v>15.912522458628841</v>
      </c>
      <c r="AL94">
        <v>0</v>
      </c>
      <c r="AM94">
        <v>0</v>
      </c>
      <c r="AN94">
        <v>0.55985363303711455</v>
      </c>
      <c r="AO94">
        <v>0</v>
      </c>
      <c r="AP94">
        <v>0</v>
      </c>
      <c r="AQ94">
        <v>4.3876031746031741</v>
      </c>
      <c r="AR94">
        <v>0.97560326086956517</v>
      </c>
      <c r="AS94">
        <v>1.2731972940826646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435.75963292175715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4.9401365546218488</v>
      </c>
      <c r="L95">
        <v>204.13</v>
      </c>
      <c r="M95">
        <v>27.149999999999995</v>
      </c>
      <c r="N95">
        <v>35.046931629169215</v>
      </c>
      <c r="O95">
        <v>0</v>
      </c>
      <c r="P95">
        <v>30.73</v>
      </c>
      <c r="Q95">
        <v>1.77</v>
      </c>
      <c r="R95">
        <v>6.9230879071842946</v>
      </c>
      <c r="S95">
        <v>4.3000000000000007</v>
      </c>
      <c r="T95">
        <v>0</v>
      </c>
      <c r="U95">
        <v>20.16</v>
      </c>
      <c r="V95">
        <v>3.3676250880902039</v>
      </c>
      <c r="W95">
        <v>7.5</v>
      </c>
      <c r="X95">
        <v>43.93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4.8629863739591217</v>
      </c>
      <c r="AF95">
        <v>2.61696247464503</v>
      </c>
      <c r="AG95">
        <v>12.950028000000001</v>
      </c>
      <c r="AH95">
        <v>0</v>
      </c>
      <c r="AI95">
        <v>0</v>
      </c>
      <c r="AJ95">
        <v>0</v>
      </c>
      <c r="AK95">
        <v>15.912522458628841</v>
      </c>
      <c r="AL95">
        <v>0</v>
      </c>
      <c r="AM95">
        <v>0</v>
      </c>
      <c r="AN95">
        <v>0.55985363303711455</v>
      </c>
      <c r="AO95">
        <v>0</v>
      </c>
      <c r="AP95">
        <v>0</v>
      </c>
      <c r="AQ95">
        <v>4.3876031746031741</v>
      </c>
      <c r="AR95">
        <v>0.49086956521739133</v>
      </c>
      <c r="AS95">
        <v>1.2731972940826646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433.00180415323894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4.9401365546218488</v>
      </c>
      <c r="L96">
        <v>204.13</v>
      </c>
      <c r="M96">
        <v>27.149999999999995</v>
      </c>
      <c r="N96">
        <v>35.046931629169215</v>
      </c>
      <c r="O96">
        <v>0</v>
      </c>
      <c r="P96">
        <v>30.73</v>
      </c>
      <c r="Q96">
        <v>1.77</v>
      </c>
      <c r="R96">
        <v>6.9230879071842946</v>
      </c>
      <c r="S96">
        <v>4.3000000000000007</v>
      </c>
      <c r="T96">
        <v>0</v>
      </c>
      <c r="U96">
        <v>20.16</v>
      </c>
      <c r="V96">
        <v>3.3676250880902039</v>
      </c>
      <c r="W96">
        <v>7.5</v>
      </c>
      <c r="X96">
        <v>43.76348852040816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4.8629863739591217</v>
      </c>
      <c r="AF96">
        <v>2.61696247464503</v>
      </c>
      <c r="AG96">
        <v>12.950028000000001</v>
      </c>
      <c r="AH96">
        <v>0</v>
      </c>
      <c r="AI96">
        <v>0</v>
      </c>
      <c r="AJ96">
        <v>0</v>
      </c>
      <c r="AK96">
        <v>15.912522458628841</v>
      </c>
      <c r="AL96">
        <v>0</v>
      </c>
      <c r="AM96">
        <v>0</v>
      </c>
      <c r="AN96">
        <v>0.55985363303711455</v>
      </c>
      <c r="AO96">
        <v>0</v>
      </c>
      <c r="AP96">
        <v>0</v>
      </c>
      <c r="AQ96">
        <v>3.663495238095237</v>
      </c>
      <c r="AR96">
        <v>0.49086956521739133</v>
      </c>
      <c r="AS96">
        <v>1.2731972940826646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432.11118473713913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4.9401365546218488</v>
      </c>
      <c r="L97">
        <v>204.13</v>
      </c>
      <c r="M97">
        <v>27.149999999999995</v>
      </c>
      <c r="N97">
        <v>35.046931629169215</v>
      </c>
      <c r="O97">
        <v>0</v>
      </c>
      <c r="P97">
        <v>30.73</v>
      </c>
      <c r="Q97">
        <v>1.77</v>
      </c>
      <c r="R97">
        <v>6.9230879071842946</v>
      </c>
      <c r="S97">
        <v>4.3000000000000007</v>
      </c>
      <c r="T97">
        <v>0</v>
      </c>
      <c r="U97">
        <v>20.16</v>
      </c>
      <c r="V97">
        <v>3.3676250880902039</v>
      </c>
      <c r="W97">
        <v>7.5</v>
      </c>
      <c r="X97">
        <v>43.76348852040816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4.8629863739591217</v>
      </c>
      <c r="AF97">
        <v>2.61696247464503</v>
      </c>
      <c r="AG97">
        <v>12.950028000000001</v>
      </c>
      <c r="AH97">
        <v>0</v>
      </c>
      <c r="AI97">
        <v>0</v>
      </c>
      <c r="AJ97">
        <v>0</v>
      </c>
      <c r="AK97">
        <v>15.912522458628841</v>
      </c>
      <c r="AL97">
        <v>0</v>
      </c>
      <c r="AM97">
        <v>0</v>
      </c>
      <c r="AN97">
        <v>0.55985363303711455</v>
      </c>
      <c r="AO97">
        <v>0</v>
      </c>
      <c r="AP97">
        <v>0</v>
      </c>
      <c r="AQ97">
        <v>0</v>
      </c>
      <c r="AR97">
        <v>0.49086956521739133</v>
      </c>
      <c r="AS97">
        <v>1.2731972940826646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428.44768949904392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4.9401365546218488</v>
      </c>
      <c r="L98">
        <v>204.13</v>
      </c>
      <c r="M98">
        <v>27.149999999999995</v>
      </c>
      <c r="N98">
        <v>35.046931629169215</v>
      </c>
      <c r="O98">
        <v>0</v>
      </c>
      <c r="P98">
        <v>30.73</v>
      </c>
      <c r="Q98">
        <v>1.77</v>
      </c>
      <c r="R98">
        <v>6.9230879071842946</v>
      </c>
      <c r="S98">
        <v>4.3000000000000007</v>
      </c>
      <c r="T98">
        <v>0</v>
      </c>
      <c r="U98">
        <v>20.16</v>
      </c>
      <c r="V98">
        <v>3.3676250880902039</v>
      </c>
      <c r="W98">
        <v>7.5</v>
      </c>
      <c r="X98">
        <v>43.76348852040816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4.8629863739591217</v>
      </c>
      <c r="AF98">
        <v>2.61696247464503</v>
      </c>
      <c r="AG98">
        <v>12.950028000000001</v>
      </c>
      <c r="AH98">
        <v>0</v>
      </c>
      <c r="AI98">
        <v>0</v>
      </c>
      <c r="AJ98">
        <v>0</v>
      </c>
      <c r="AK98">
        <v>15.912522458628841</v>
      </c>
      <c r="AL98">
        <v>0</v>
      </c>
      <c r="AM98">
        <v>0</v>
      </c>
      <c r="AN98">
        <v>0.55985363303711455</v>
      </c>
      <c r="AO98">
        <v>0</v>
      </c>
      <c r="AP98">
        <v>0</v>
      </c>
      <c r="AQ98">
        <v>0</v>
      </c>
      <c r="AR98">
        <v>0.49086956521739133</v>
      </c>
      <c r="AS98">
        <v>1.2731972940826646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428.44768949904392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0.14277476953808427</v>
      </c>
      <c r="L99">
        <f t="shared" si="2"/>
        <v>6.2856347142877871</v>
      </c>
      <c r="M99">
        <f t="shared" si="2"/>
        <v>0.65160000000000118</v>
      </c>
      <c r="N99">
        <f t="shared" si="2"/>
        <v>0.84112635910006073</v>
      </c>
      <c r="O99">
        <f t="shared" si="2"/>
        <v>0</v>
      </c>
      <c r="P99">
        <f t="shared" si="2"/>
        <v>0.76040958261068614</v>
      </c>
      <c r="Q99">
        <f t="shared" si="2"/>
        <v>5.339642754662844E-2</v>
      </c>
      <c r="R99">
        <f t="shared" si="2"/>
        <v>0.21547747666876593</v>
      </c>
      <c r="S99">
        <f t="shared" si="2"/>
        <v>0.1341549999999998</v>
      </c>
      <c r="T99">
        <f t="shared" si="2"/>
        <v>0</v>
      </c>
      <c r="U99">
        <f t="shared" si="2"/>
        <v>0.51265000000000094</v>
      </c>
      <c r="V99">
        <f t="shared" si="2"/>
        <v>0.10299128720440684</v>
      </c>
      <c r="W99">
        <f t="shared" si="2"/>
        <v>0.20192051289481067</v>
      </c>
      <c r="X99">
        <f t="shared" si="2"/>
        <v>0.89427191362300185</v>
      </c>
      <c r="Y99">
        <f t="shared" si="2"/>
        <v>0</v>
      </c>
      <c r="Z99">
        <f t="shared" si="2"/>
        <v>1.2192954545454542E-2</v>
      </c>
      <c r="AA99">
        <f t="shared" si="2"/>
        <v>2.4874443037974689E-2</v>
      </c>
      <c r="AB99">
        <f t="shared" si="2"/>
        <v>3.6139583645911473E-2</v>
      </c>
      <c r="AC99">
        <f t="shared" si="2"/>
        <v>1.8152025090309408E-2</v>
      </c>
      <c r="AD99">
        <f t="shared" si="2"/>
        <v>2.4382430734292204E-2</v>
      </c>
      <c r="AE99">
        <f t="shared" si="2"/>
        <v>9.4817495836487575E-2</v>
      </c>
      <c r="AF99">
        <f t="shared" si="2"/>
        <v>0.1184911828093308</v>
      </c>
      <c r="AG99">
        <f t="shared" si="2"/>
        <v>0.31080067199999956</v>
      </c>
      <c r="AH99">
        <f t="shared" si="2"/>
        <v>0.17339362771911301</v>
      </c>
      <c r="AI99">
        <f t="shared" si="2"/>
        <v>1.4514027101335428E-2</v>
      </c>
      <c r="AJ99">
        <f t="shared" si="2"/>
        <v>0</v>
      </c>
      <c r="AK99">
        <f t="shared" si="2"/>
        <v>0.38190053900709259</v>
      </c>
      <c r="AL99">
        <f t="shared" si="2"/>
        <v>0</v>
      </c>
      <c r="AM99">
        <f t="shared" si="2"/>
        <v>7.0815603900975244E-3</v>
      </c>
      <c r="AN99">
        <f t="shared" si="2"/>
        <v>1.1666949817041293E-2</v>
      </c>
      <c r="AO99">
        <f t="shared" si="2"/>
        <v>0</v>
      </c>
      <c r="AP99">
        <f t="shared" si="2"/>
        <v>6.2234379999999917E-3</v>
      </c>
      <c r="AQ99">
        <f t="shared" si="2"/>
        <v>0.20358632142857153</v>
      </c>
      <c r="AR99">
        <f t="shared" si="2"/>
        <v>4.0845716711956519E-2</v>
      </c>
      <c r="AS99">
        <f t="shared" si="2"/>
        <v>3.8643838834374104E-2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12.314114850183566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18.920000000000002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18.920000000000002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18.28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16.489999999999998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16.489999999999998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12.96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12.31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12.31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12.74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12.74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13.84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14.78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15.97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15.97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17.18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17.18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16.329999999999998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16.329999999999998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17.399999999999999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17.399999999999999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19.239999999999998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19.239999999999998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19.239999999999998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19.239999999999998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19.239999999999998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19.239999999999998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19.239999999999998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19.239999999999998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19.239999999999998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19.239999999999998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19.239999999999998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19.239999999999998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19.239999999999998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19.239999999999998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19.239999999999998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19.239999999999998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19.239999999999998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19.239999999999998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19.239999999999998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19.239999999999998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19.239999999999998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19.239999999999998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19.239999999999998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19.239999999999998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19.239999999999998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19.239999999999998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19.239999999999998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19.239999999999998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19.239999999999998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19.239999999999998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19.239999999999998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19.239999999999998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19.239999999999998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19.239999999999998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19.239999999999998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19.239999999999998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19.239999999999998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19.239999999999998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19.239999999999998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19.239999999999998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19.239999999999998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19.239999999999998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19.239999999999998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19.239999999999998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18.690000000000001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18.690000000000001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19.239999999999998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19.239999999999998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19.239999999999998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19.239999999999998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19.239999999999998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19.239999999999998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19.239999999999998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19.239999999999998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19.239999999999998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19.239999999999998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19.190000000000001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19.190000000000001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19.239999999999998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19.239999999999998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19.239999999999998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19.239999999999998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19.239999999999998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19.239999999999998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19.239999999999998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19.239999999999998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19.239999999999998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19.239999999999998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19.239999999999998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19.239999999999998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19.239999999999998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19.239999999999998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19.239999999999998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19.239999999999998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19.239999999999998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19.239999999999998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19.239999999999998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19.239999999999998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19.239999999999998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19.239999999999998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19.239999999999998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19.239999999999998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19.239999999999998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19.239999999999998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19.239999999999998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19.239999999999998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19.239999999999998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19.239999999999998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19.239999999999998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19.239999999999998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19.239999999999998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19.239999999999998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19.239999999999998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19.239999999999998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19.239999999999998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19.239999999999998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19.239999999999998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19.239999999999998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19.239999999999998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19.239999999999998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19.239999999999998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19.239999999999998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19.239999999999998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19.239999999999998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19.239999999999998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19.239999999999998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19.239999999999998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19.239999999999998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19.239999999999998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19.239999999999998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19.239999999999998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19.239999999999998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19.239999999999998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19.239999999999998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19.239999999999998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19.239999999999998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19.239999999999998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19.239999999999998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19.239999999999998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19.239999999999998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19.239999999999998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19.239999999999998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19.239999999999998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19.239999999999998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19.239999999999998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19.239999999999998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19.239999999999998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19.239999999999998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19.239999999999998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19.239999999999998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19.239999999999998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19.239999999999998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19.239999999999998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19.239999999999998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19.239999999999998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19.239999999999998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19.239999999999998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19.239999999999998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19.239999999999998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19.239999999999998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19.239999999999998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19.239999999999998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19.239999999999998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19.239999999999998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19.239999999999998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19.239999999999998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19.239999999999998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19.239999999999998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19.239999999999998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19.239999999999998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19.239999999999998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19.239999999999998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19.239999999999998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19.239999999999998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18.36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18.36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0.44522500000000015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0.44522500000000015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45695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258.29000000000002</v>
      </c>
      <c r="L3" s="203">
        <v>3.32</v>
      </c>
      <c r="M3" s="203">
        <v>61.34</v>
      </c>
      <c r="N3" s="203">
        <v>50.17</v>
      </c>
      <c r="O3" s="203">
        <v>34.590000000000003</v>
      </c>
      <c r="P3" s="203">
        <v>19.79</v>
      </c>
      <c r="Q3" s="203">
        <v>2.5299999999999998</v>
      </c>
      <c r="R3" s="203">
        <v>9.85</v>
      </c>
      <c r="S3" s="203">
        <v>6.13</v>
      </c>
      <c r="T3" s="203">
        <v>0</v>
      </c>
      <c r="U3" s="203">
        <v>59.74</v>
      </c>
      <c r="V3" s="203">
        <v>4.5</v>
      </c>
      <c r="W3" s="203">
        <v>7.96</v>
      </c>
      <c r="X3" s="203">
        <v>34.85</v>
      </c>
      <c r="Y3" s="203">
        <v>0</v>
      </c>
      <c r="Z3">
        <v>0</v>
      </c>
      <c r="AA3" s="203">
        <v>15.57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84.02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57.71</v>
      </c>
      <c r="AQ3" s="203">
        <v>26.12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269.3</v>
      </c>
      <c r="L4" s="203">
        <v>3.32</v>
      </c>
      <c r="M4" s="203">
        <v>61.34</v>
      </c>
      <c r="N4" s="203">
        <v>50.17</v>
      </c>
      <c r="O4" s="203">
        <v>34.590000000000003</v>
      </c>
      <c r="P4" s="203">
        <v>19.79</v>
      </c>
      <c r="Q4" s="203">
        <v>2.5299999999999998</v>
      </c>
      <c r="R4" s="203">
        <v>9.85</v>
      </c>
      <c r="S4" s="203">
        <v>6.13</v>
      </c>
      <c r="T4" s="203">
        <v>0</v>
      </c>
      <c r="U4" s="203">
        <v>59.74</v>
      </c>
      <c r="V4" s="203">
        <v>4.5</v>
      </c>
      <c r="W4" s="203">
        <v>7.96</v>
      </c>
      <c r="X4" s="203">
        <v>34.85</v>
      </c>
      <c r="Y4" s="203">
        <v>0</v>
      </c>
      <c r="Z4">
        <v>0</v>
      </c>
      <c r="AA4" s="203">
        <v>15.57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84.02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57.71</v>
      </c>
      <c r="AQ4" s="203">
        <v>26.12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269.3</v>
      </c>
      <c r="L5" s="203">
        <v>3.32</v>
      </c>
      <c r="M5" s="203">
        <v>61.34</v>
      </c>
      <c r="N5" s="203">
        <v>50.17</v>
      </c>
      <c r="O5" s="203">
        <v>34.590000000000003</v>
      </c>
      <c r="P5" s="203">
        <v>19.79</v>
      </c>
      <c r="Q5" s="203">
        <v>2.5299999999999998</v>
      </c>
      <c r="R5" s="203">
        <v>9.85</v>
      </c>
      <c r="S5" s="203">
        <v>6.13</v>
      </c>
      <c r="T5" s="203">
        <v>0</v>
      </c>
      <c r="U5" s="203">
        <v>59.74</v>
      </c>
      <c r="V5" s="203">
        <v>4.5</v>
      </c>
      <c r="W5" s="203">
        <v>7.96</v>
      </c>
      <c r="X5" s="203">
        <v>34.85</v>
      </c>
      <c r="Y5" s="203">
        <v>0</v>
      </c>
      <c r="Z5">
        <v>0</v>
      </c>
      <c r="AA5" s="203">
        <v>15.57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84.02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57.71</v>
      </c>
      <c r="AQ5" s="203">
        <v>26.12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269.3</v>
      </c>
      <c r="L6" s="203">
        <v>3.32</v>
      </c>
      <c r="M6" s="203">
        <v>61.34</v>
      </c>
      <c r="N6" s="203">
        <v>50.17</v>
      </c>
      <c r="O6" s="203">
        <v>34.590000000000003</v>
      </c>
      <c r="P6" s="203">
        <v>19.79</v>
      </c>
      <c r="Q6" s="203">
        <v>2.5299999999999998</v>
      </c>
      <c r="R6" s="203">
        <v>9.85</v>
      </c>
      <c r="S6" s="203">
        <v>6.13</v>
      </c>
      <c r="T6" s="203">
        <v>0</v>
      </c>
      <c r="U6" s="203">
        <v>59.74</v>
      </c>
      <c r="V6" s="203">
        <v>4.5</v>
      </c>
      <c r="W6" s="203">
        <v>7.96</v>
      </c>
      <c r="X6" s="203">
        <v>34.85</v>
      </c>
      <c r="Y6" s="203">
        <v>0</v>
      </c>
      <c r="Z6">
        <v>0</v>
      </c>
      <c r="AA6" s="203">
        <v>15.57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84.02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57.71</v>
      </c>
      <c r="AQ6" s="203">
        <v>26.12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269.3</v>
      </c>
      <c r="L7" s="203">
        <v>3.32</v>
      </c>
      <c r="M7" s="203">
        <v>61.34</v>
      </c>
      <c r="N7" s="203">
        <v>50.17</v>
      </c>
      <c r="O7" s="203">
        <v>34.590000000000003</v>
      </c>
      <c r="P7" s="203">
        <v>19.79</v>
      </c>
      <c r="Q7" s="203">
        <v>2.5299999999999998</v>
      </c>
      <c r="R7" s="203">
        <v>9.85</v>
      </c>
      <c r="S7" s="203">
        <v>6.13</v>
      </c>
      <c r="T7" s="203">
        <v>0</v>
      </c>
      <c r="U7" s="203">
        <v>59.74</v>
      </c>
      <c r="V7" s="203">
        <v>4.5</v>
      </c>
      <c r="W7" s="203">
        <v>7.96</v>
      </c>
      <c r="X7" s="203">
        <v>34.85</v>
      </c>
      <c r="Y7" s="203">
        <v>0</v>
      </c>
      <c r="Z7">
        <v>0</v>
      </c>
      <c r="AA7" s="203">
        <v>15.57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84.02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57.71</v>
      </c>
      <c r="AQ7" s="203">
        <v>26.12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269.3</v>
      </c>
      <c r="L8" s="203">
        <v>3.32</v>
      </c>
      <c r="M8" s="203">
        <v>61.34</v>
      </c>
      <c r="N8" s="203">
        <v>50.17</v>
      </c>
      <c r="O8" s="203">
        <v>34.590000000000003</v>
      </c>
      <c r="P8" s="203">
        <v>19.79</v>
      </c>
      <c r="Q8" s="203">
        <v>2.5299999999999998</v>
      </c>
      <c r="R8" s="203">
        <v>9.85</v>
      </c>
      <c r="S8" s="203">
        <v>6.13</v>
      </c>
      <c r="T8" s="203">
        <v>0</v>
      </c>
      <c r="U8" s="203">
        <v>59.74</v>
      </c>
      <c r="V8" s="203">
        <v>4.5</v>
      </c>
      <c r="W8" s="203">
        <v>7.96</v>
      </c>
      <c r="X8" s="203">
        <v>34.85</v>
      </c>
      <c r="Y8" s="203">
        <v>0</v>
      </c>
      <c r="Z8">
        <v>0</v>
      </c>
      <c r="AA8" s="203">
        <v>15.57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84.02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57.71</v>
      </c>
      <c r="AQ8" s="203">
        <v>26.12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269.3</v>
      </c>
      <c r="L9" s="203">
        <v>3.32</v>
      </c>
      <c r="M9" s="203">
        <v>61.34</v>
      </c>
      <c r="N9" s="203">
        <v>50.17</v>
      </c>
      <c r="O9" s="203">
        <v>34.590000000000003</v>
      </c>
      <c r="P9" s="203">
        <v>19.79</v>
      </c>
      <c r="Q9" s="203">
        <v>2.5299999999999998</v>
      </c>
      <c r="R9" s="203">
        <v>9.85</v>
      </c>
      <c r="S9" s="203">
        <v>6.13</v>
      </c>
      <c r="T9" s="203">
        <v>0</v>
      </c>
      <c r="U9" s="203">
        <v>59.74</v>
      </c>
      <c r="V9" s="203">
        <v>4.5</v>
      </c>
      <c r="W9" s="203">
        <v>7.96</v>
      </c>
      <c r="X9" s="203">
        <v>34.85</v>
      </c>
      <c r="Y9" s="203">
        <v>0</v>
      </c>
      <c r="Z9">
        <v>0</v>
      </c>
      <c r="AA9" s="203">
        <v>15.57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84.02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57.71</v>
      </c>
      <c r="AQ9" s="203">
        <v>26.12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269.3</v>
      </c>
      <c r="L10" s="203">
        <v>3.32</v>
      </c>
      <c r="M10" s="203">
        <v>61.34</v>
      </c>
      <c r="N10" s="203">
        <v>50.17</v>
      </c>
      <c r="O10" s="203">
        <v>34.590000000000003</v>
      </c>
      <c r="P10" s="203">
        <v>19.79</v>
      </c>
      <c r="Q10" s="203">
        <v>2.5299999999999998</v>
      </c>
      <c r="R10" s="203">
        <v>9.85</v>
      </c>
      <c r="S10" s="203">
        <v>6.13</v>
      </c>
      <c r="T10" s="203">
        <v>0</v>
      </c>
      <c r="U10" s="203">
        <v>59.74</v>
      </c>
      <c r="V10" s="203">
        <v>4.5</v>
      </c>
      <c r="W10" s="203">
        <v>7.96</v>
      </c>
      <c r="X10" s="203">
        <v>34.85</v>
      </c>
      <c r="Y10" s="203">
        <v>0</v>
      </c>
      <c r="Z10">
        <v>0</v>
      </c>
      <c r="AA10" s="203">
        <v>15.57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84.02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57.71</v>
      </c>
      <c r="AQ10" s="203">
        <v>26.12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269.3</v>
      </c>
      <c r="L11" s="203">
        <v>3.32</v>
      </c>
      <c r="M11" s="203">
        <v>61.34</v>
      </c>
      <c r="N11" s="203">
        <v>50.17</v>
      </c>
      <c r="O11" s="203">
        <v>34.590000000000003</v>
      </c>
      <c r="P11" s="203">
        <v>19.79</v>
      </c>
      <c r="Q11" s="203">
        <v>2.5299999999999998</v>
      </c>
      <c r="R11" s="203">
        <v>9.85</v>
      </c>
      <c r="S11" s="203">
        <v>6.13</v>
      </c>
      <c r="T11" s="203">
        <v>0</v>
      </c>
      <c r="U11" s="203">
        <v>62.11</v>
      </c>
      <c r="V11" s="203">
        <v>4.5</v>
      </c>
      <c r="W11" s="203">
        <v>7.96</v>
      </c>
      <c r="X11" s="203">
        <v>34.85</v>
      </c>
      <c r="Y11" s="203">
        <v>0</v>
      </c>
      <c r="Z11">
        <v>0</v>
      </c>
      <c r="AA11" s="203">
        <v>15.57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84.02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57.71</v>
      </c>
      <c r="AQ11" s="203">
        <v>26.12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269.3</v>
      </c>
      <c r="L12" s="203">
        <v>3.32</v>
      </c>
      <c r="M12" s="203">
        <v>61.34</v>
      </c>
      <c r="N12" s="203">
        <v>50.17</v>
      </c>
      <c r="O12" s="203">
        <v>34.590000000000003</v>
      </c>
      <c r="P12" s="203">
        <v>19.79</v>
      </c>
      <c r="Q12" s="203">
        <v>2.5299999999999998</v>
      </c>
      <c r="R12" s="203">
        <v>9.85</v>
      </c>
      <c r="S12" s="203">
        <v>6.13</v>
      </c>
      <c r="T12" s="203">
        <v>0</v>
      </c>
      <c r="U12" s="203">
        <v>62.11</v>
      </c>
      <c r="V12" s="203">
        <v>4.5</v>
      </c>
      <c r="W12" s="203">
        <v>7.96</v>
      </c>
      <c r="X12" s="203">
        <v>34.85</v>
      </c>
      <c r="Y12" s="203">
        <v>0</v>
      </c>
      <c r="Z12">
        <v>0</v>
      </c>
      <c r="AA12" s="203">
        <v>15.57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57.71</v>
      </c>
      <c r="AQ12" s="203">
        <v>26.12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269.3</v>
      </c>
      <c r="L13" s="203">
        <v>3.32</v>
      </c>
      <c r="M13" s="203">
        <v>61.34</v>
      </c>
      <c r="N13" s="203">
        <v>50.17</v>
      </c>
      <c r="O13" s="203">
        <v>34.590000000000003</v>
      </c>
      <c r="P13" s="203">
        <v>19.79</v>
      </c>
      <c r="Q13" s="203">
        <v>2.5299999999999998</v>
      </c>
      <c r="R13" s="203">
        <v>9.85</v>
      </c>
      <c r="S13" s="203">
        <v>6.13</v>
      </c>
      <c r="T13" s="203">
        <v>0</v>
      </c>
      <c r="U13" s="203">
        <v>62.11</v>
      </c>
      <c r="V13" s="203">
        <v>4.5</v>
      </c>
      <c r="W13" s="203">
        <v>7.96</v>
      </c>
      <c r="X13" s="203">
        <v>34.85</v>
      </c>
      <c r="Y13" s="203">
        <v>0</v>
      </c>
      <c r="Z13">
        <v>0</v>
      </c>
      <c r="AA13" s="203">
        <v>15.57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57.71</v>
      </c>
      <c r="AQ13" s="203">
        <v>26.12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269.3</v>
      </c>
      <c r="L14" s="203">
        <v>3.32</v>
      </c>
      <c r="M14" s="203">
        <v>61.34</v>
      </c>
      <c r="N14" s="203">
        <v>50.17</v>
      </c>
      <c r="O14" s="203">
        <v>34.590000000000003</v>
      </c>
      <c r="P14" s="203">
        <v>19.79</v>
      </c>
      <c r="Q14" s="203">
        <v>2.5299999999999998</v>
      </c>
      <c r="R14" s="203">
        <v>9.85</v>
      </c>
      <c r="S14" s="203">
        <v>6.13</v>
      </c>
      <c r="T14" s="203">
        <v>0</v>
      </c>
      <c r="U14" s="203">
        <v>62.11</v>
      </c>
      <c r="V14" s="203">
        <v>4.5</v>
      </c>
      <c r="W14" s="203">
        <v>7.96</v>
      </c>
      <c r="X14" s="203">
        <v>34.85</v>
      </c>
      <c r="Y14" s="203">
        <v>0</v>
      </c>
      <c r="Z14">
        <v>0</v>
      </c>
      <c r="AA14" s="203">
        <v>15.57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57.71</v>
      </c>
      <c r="AQ14" s="203">
        <v>26.12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269.3</v>
      </c>
      <c r="L15" s="203">
        <v>3.32</v>
      </c>
      <c r="M15" s="203">
        <v>61.34</v>
      </c>
      <c r="N15" s="203">
        <v>50.17</v>
      </c>
      <c r="O15" s="203">
        <v>34.590000000000003</v>
      </c>
      <c r="P15" s="203">
        <v>19.79</v>
      </c>
      <c r="Q15" s="203">
        <v>2.5299999999999998</v>
      </c>
      <c r="R15" s="203">
        <v>9.85</v>
      </c>
      <c r="S15" s="203">
        <v>6.13</v>
      </c>
      <c r="T15" s="203">
        <v>0</v>
      </c>
      <c r="U15" s="203">
        <v>62.11</v>
      </c>
      <c r="V15" s="203">
        <v>4.5</v>
      </c>
      <c r="W15" s="203">
        <v>7.96</v>
      </c>
      <c r="X15" s="203">
        <v>34.85</v>
      </c>
      <c r="Y15" s="203">
        <v>0</v>
      </c>
      <c r="Z15">
        <v>0</v>
      </c>
      <c r="AA15" s="203">
        <v>15.57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57.71</v>
      </c>
      <c r="AQ15" s="203">
        <v>26.12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269.3</v>
      </c>
      <c r="L16" s="203">
        <v>3.32</v>
      </c>
      <c r="M16" s="203">
        <v>61.34</v>
      </c>
      <c r="N16" s="203">
        <v>50.17</v>
      </c>
      <c r="O16" s="203">
        <v>34.590000000000003</v>
      </c>
      <c r="P16" s="203">
        <v>19.79</v>
      </c>
      <c r="Q16" s="203">
        <v>2.5299999999999998</v>
      </c>
      <c r="R16" s="203">
        <v>9.85</v>
      </c>
      <c r="S16" s="203">
        <v>6.13</v>
      </c>
      <c r="T16" s="203">
        <v>0</v>
      </c>
      <c r="U16" s="203">
        <v>62.11</v>
      </c>
      <c r="V16" s="203">
        <v>4.5</v>
      </c>
      <c r="W16" s="203">
        <v>7.96</v>
      </c>
      <c r="X16" s="203">
        <v>34.85</v>
      </c>
      <c r="Y16" s="203">
        <v>0</v>
      </c>
      <c r="Z16">
        <v>0</v>
      </c>
      <c r="AA16" s="203">
        <v>15.57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57.71</v>
      </c>
      <c r="AQ16" s="203">
        <v>26.12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269.3</v>
      </c>
      <c r="L17" s="203">
        <v>3.31</v>
      </c>
      <c r="M17" s="203">
        <v>61.34</v>
      </c>
      <c r="N17" s="203">
        <v>50.17</v>
      </c>
      <c r="O17" s="203">
        <v>34.590000000000003</v>
      </c>
      <c r="P17" s="203">
        <v>19.79</v>
      </c>
      <c r="Q17" s="203">
        <v>2.5299999999999998</v>
      </c>
      <c r="R17" s="203">
        <v>9.81</v>
      </c>
      <c r="S17" s="203">
        <v>5.96</v>
      </c>
      <c r="T17" s="203">
        <v>0</v>
      </c>
      <c r="U17" s="203">
        <v>62.11</v>
      </c>
      <c r="V17" s="203">
        <v>4.54</v>
      </c>
      <c r="W17" s="203">
        <v>7.88</v>
      </c>
      <c r="X17" s="203">
        <v>34.4</v>
      </c>
      <c r="Y17" s="203">
        <v>0</v>
      </c>
      <c r="Z17">
        <v>0</v>
      </c>
      <c r="AA17" s="203">
        <v>15.57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57.71</v>
      </c>
      <c r="AQ17" s="203">
        <v>26.12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269.3</v>
      </c>
      <c r="L18" s="203">
        <v>3.31</v>
      </c>
      <c r="M18" s="203">
        <v>61.34</v>
      </c>
      <c r="N18" s="203">
        <v>50.17</v>
      </c>
      <c r="O18" s="203">
        <v>34.590000000000003</v>
      </c>
      <c r="P18" s="203">
        <v>19.79</v>
      </c>
      <c r="Q18" s="203">
        <v>2.5299999999999998</v>
      </c>
      <c r="R18" s="203">
        <v>9.81</v>
      </c>
      <c r="S18" s="203">
        <v>5.96</v>
      </c>
      <c r="T18" s="203">
        <v>0</v>
      </c>
      <c r="U18" s="203">
        <v>62.11</v>
      </c>
      <c r="V18" s="203">
        <v>4.54</v>
      </c>
      <c r="W18" s="203">
        <v>7.88</v>
      </c>
      <c r="X18" s="203">
        <v>34.4</v>
      </c>
      <c r="Y18" s="203">
        <v>0</v>
      </c>
      <c r="Z18">
        <v>0</v>
      </c>
      <c r="AA18" s="203">
        <v>15.57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57.71</v>
      </c>
      <c r="AQ18" s="203">
        <v>26.12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269.3</v>
      </c>
      <c r="L19" s="203">
        <v>3.31</v>
      </c>
      <c r="M19" s="203">
        <v>61.34</v>
      </c>
      <c r="N19" s="203">
        <v>50.17</v>
      </c>
      <c r="O19" s="203">
        <v>34.590000000000003</v>
      </c>
      <c r="P19" s="203">
        <v>19.79</v>
      </c>
      <c r="Q19" s="203">
        <v>2.5299999999999998</v>
      </c>
      <c r="R19" s="203">
        <v>9.81</v>
      </c>
      <c r="S19" s="203">
        <v>5.96</v>
      </c>
      <c r="T19" s="203">
        <v>0</v>
      </c>
      <c r="U19" s="203">
        <v>62.11</v>
      </c>
      <c r="V19" s="203">
        <v>4.54</v>
      </c>
      <c r="W19" s="203">
        <v>7.88</v>
      </c>
      <c r="X19" s="203">
        <v>34.4</v>
      </c>
      <c r="Y19" s="203">
        <v>0</v>
      </c>
      <c r="Z19">
        <v>0</v>
      </c>
      <c r="AA19" s="203">
        <v>15.99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57.71</v>
      </c>
      <c r="AQ19" s="203">
        <v>26.12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269.3</v>
      </c>
      <c r="L20" s="203">
        <v>3.31</v>
      </c>
      <c r="M20" s="203">
        <v>61.34</v>
      </c>
      <c r="N20" s="203">
        <v>50.17</v>
      </c>
      <c r="O20" s="203">
        <v>34.590000000000003</v>
      </c>
      <c r="P20" s="203">
        <v>19.79</v>
      </c>
      <c r="Q20" s="203">
        <v>2.5299999999999998</v>
      </c>
      <c r="R20" s="203">
        <v>9.81</v>
      </c>
      <c r="S20" s="203">
        <v>5.96</v>
      </c>
      <c r="T20" s="203">
        <v>0</v>
      </c>
      <c r="U20" s="203">
        <v>62.11</v>
      </c>
      <c r="V20" s="203">
        <v>4.54</v>
      </c>
      <c r="W20" s="203">
        <v>7.88</v>
      </c>
      <c r="X20" s="203">
        <v>34.4</v>
      </c>
      <c r="Y20" s="203">
        <v>0</v>
      </c>
      <c r="Z20">
        <v>0</v>
      </c>
      <c r="AA20" s="203">
        <v>15.99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57.71</v>
      </c>
      <c r="AQ20" s="203">
        <v>26.12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269.3</v>
      </c>
      <c r="L21" s="203">
        <v>3.31</v>
      </c>
      <c r="M21" s="203">
        <v>61.34</v>
      </c>
      <c r="N21" s="203">
        <v>50.17</v>
      </c>
      <c r="O21" s="203">
        <v>34.590000000000003</v>
      </c>
      <c r="P21" s="203">
        <v>19.79</v>
      </c>
      <c r="Q21" s="203">
        <v>2.5299999999999998</v>
      </c>
      <c r="R21" s="203">
        <v>9.81</v>
      </c>
      <c r="S21" s="203">
        <v>5.96</v>
      </c>
      <c r="T21" s="203">
        <v>0</v>
      </c>
      <c r="U21" s="203">
        <v>62.11</v>
      </c>
      <c r="V21" s="203">
        <v>4.54</v>
      </c>
      <c r="W21" s="203">
        <v>7.88</v>
      </c>
      <c r="X21" s="203">
        <v>34.4</v>
      </c>
      <c r="Y21" s="203">
        <v>0</v>
      </c>
      <c r="Z21">
        <v>0</v>
      </c>
      <c r="AA21" s="203">
        <v>15.99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84.02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57.71</v>
      </c>
      <c r="AQ21" s="203">
        <v>26.12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269.3</v>
      </c>
      <c r="L22" s="203">
        <v>3.31</v>
      </c>
      <c r="M22" s="203">
        <v>61.34</v>
      </c>
      <c r="N22" s="203">
        <v>50.17</v>
      </c>
      <c r="O22" s="203">
        <v>34.590000000000003</v>
      </c>
      <c r="P22" s="203">
        <v>19.79</v>
      </c>
      <c r="Q22" s="203">
        <v>2.5299999999999998</v>
      </c>
      <c r="R22" s="203">
        <v>9.81</v>
      </c>
      <c r="S22" s="203">
        <v>5.96</v>
      </c>
      <c r="T22" s="203">
        <v>0</v>
      </c>
      <c r="U22" s="203">
        <v>62.11</v>
      </c>
      <c r="V22" s="203">
        <v>4.54</v>
      </c>
      <c r="W22" s="203">
        <v>7.88</v>
      </c>
      <c r="X22" s="203">
        <v>34.4</v>
      </c>
      <c r="Y22" s="203">
        <v>0</v>
      </c>
      <c r="Z22">
        <v>0</v>
      </c>
      <c r="AA22" s="203">
        <v>15.99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84.02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57.71</v>
      </c>
      <c r="AQ22" s="203">
        <v>26.12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269.3</v>
      </c>
      <c r="L23" s="203">
        <v>3.31</v>
      </c>
      <c r="M23" s="203">
        <v>61.34</v>
      </c>
      <c r="N23" s="203">
        <v>50.17</v>
      </c>
      <c r="O23" s="203">
        <v>34.590000000000003</v>
      </c>
      <c r="P23" s="203">
        <v>19.79</v>
      </c>
      <c r="Q23" s="203">
        <v>2.5299999999999998</v>
      </c>
      <c r="R23" s="203">
        <v>9.81</v>
      </c>
      <c r="S23" s="203">
        <v>5.96</v>
      </c>
      <c r="T23" s="203">
        <v>0</v>
      </c>
      <c r="U23" s="203">
        <v>62.11</v>
      </c>
      <c r="V23" s="203">
        <v>4.54</v>
      </c>
      <c r="W23" s="203">
        <v>7.88</v>
      </c>
      <c r="X23" s="203">
        <v>34.4</v>
      </c>
      <c r="Y23" s="203">
        <v>0</v>
      </c>
      <c r="Z23">
        <v>0</v>
      </c>
      <c r="AA23" s="203">
        <v>15.99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57.71</v>
      </c>
      <c r="AQ23" s="203">
        <v>26.12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269.3</v>
      </c>
      <c r="L24" s="203">
        <v>3.31</v>
      </c>
      <c r="M24" s="203">
        <v>61.34</v>
      </c>
      <c r="N24" s="203">
        <v>50.17</v>
      </c>
      <c r="O24" s="203">
        <v>34.590000000000003</v>
      </c>
      <c r="P24" s="203">
        <v>19.79</v>
      </c>
      <c r="Q24" s="203">
        <v>2.5299999999999998</v>
      </c>
      <c r="R24" s="203">
        <v>9.81</v>
      </c>
      <c r="S24" s="203">
        <v>5.96</v>
      </c>
      <c r="T24" s="203">
        <v>0</v>
      </c>
      <c r="U24" s="203">
        <v>62.11</v>
      </c>
      <c r="V24" s="203">
        <v>4.54</v>
      </c>
      <c r="W24" s="203">
        <v>7.88</v>
      </c>
      <c r="X24" s="203">
        <v>33.659999999999997</v>
      </c>
      <c r="Y24" s="203">
        <v>0</v>
      </c>
      <c r="Z24">
        <v>0</v>
      </c>
      <c r="AA24" s="203">
        <v>15.99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57.71</v>
      </c>
      <c r="AQ24" s="203">
        <v>26.12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269.3</v>
      </c>
      <c r="L25" s="203">
        <v>3.31</v>
      </c>
      <c r="M25" s="203">
        <v>61.34</v>
      </c>
      <c r="N25" s="203">
        <v>50.17</v>
      </c>
      <c r="O25" s="203">
        <v>34.590000000000003</v>
      </c>
      <c r="P25" s="203">
        <v>19.79</v>
      </c>
      <c r="Q25" s="203">
        <v>2.5299999999999998</v>
      </c>
      <c r="R25" s="203">
        <v>9.81</v>
      </c>
      <c r="S25" s="203">
        <v>5.96</v>
      </c>
      <c r="T25" s="203">
        <v>0</v>
      </c>
      <c r="U25" s="203">
        <v>62.11</v>
      </c>
      <c r="V25" s="203">
        <v>4.54</v>
      </c>
      <c r="W25" s="203">
        <v>14.23</v>
      </c>
      <c r="X25" s="203">
        <v>62.64</v>
      </c>
      <c r="Y25" s="203">
        <v>0</v>
      </c>
      <c r="Z25">
        <v>0</v>
      </c>
      <c r="AA25" s="203">
        <v>15.99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86.56</v>
      </c>
      <c r="AQ25" s="203">
        <v>26.12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269.3</v>
      </c>
      <c r="L26" s="203">
        <v>6.03</v>
      </c>
      <c r="M26" s="203">
        <v>61.34</v>
      </c>
      <c r="N26" s="203">
        <v>50.17</v>
      </c>
      <c r="O26" s="203">
        <v>34.590000000000003</v>
      </c>
      <c r="P26" s="203">
        <v>19.79</v>
      </c>
      <c r="Q26" s="203">
        <v>4.3499999999999996</v>
      </c>
      <c r="R26" s="203">
        <v>17.91</v>
      </c>
      <c r="S26" s="203">
        <v>11.14</v>
      </c>
      <c r="T26" s="203">
        <v>0</v>
      </c>
      <c r="U26" s="203">
        <v>62.11</v>
      </c>
      <c r="V26" s="203">
        <v>7.03</v>
      </c>
      <c r="W26" s="203">
        <v>14.23</v>
      </c>
      <c r="X26" s="203">
        <v>62.64</v>
      </c>
      <c r="Y26" s="203">
        <v>0</v>
      </c>
      <c r="Z26">
        <v>0</v>
      </c>
      <c r="AA26" s="203">
        <v>15.99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96.02</v>
      </c>
      <c r="AQ26" s="203">
        <v>38.11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336.63</v>
      </c>
      <c r="L27" s="203">
        <v>6.03</v>
      </c>
      <c r="M27" s="203">
        <v>61.34</v>
      </c>
      <c r="N27" s="203">
        <v>50.17</v>
      </c>
      <c r="O27" s="203">
        <v>34.590000000000003</v>
      </c>
      <c r="P27" s="203">
        <v>19.79</v>
      </c>
      <c r="Q27" s="203">
        <v>4.04</v>
      </c>
      <c r="R27" s="203">
        <v>16.04</v>
      </c>
      <c r="S27" s="203">
        <v>10.050000000000001</v>
      </c>
      <c r="T27" s="203">
        <v>0</v>
      </c>
      <c r="U27" s="203">
        <v>62.11</v>
      </c>
      <c r="V27" s="203">
        <v>7.51</v>
      </c>
      <c r="W27" s="203">
        <v>14.23</v>
      </c>
      <c r="X27" s="203">
        <v>62.64</v>
      </c>
      <c r="Y27" s="203">
        <v>0</v>
      </c>
      <c r="Z27">
        <v>0</v>
      </c>
      <c r="AA27" s="203">
        <v>15.99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117.96</v>
      </c>
      <c r="AQ27" s="203">
        <v>38.1</v>
      </c>
      <c r="AR27" s="203">
        <v>7.0000000000000007E-2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419.43</v>
      </c>
      <c r="L28" s="203">
        <v>6.03</v>
      </c>
      <c r="M28" s="203">
        <v>61.34</v>
      </c>
      <c r="N28" s="203">
        <v>50.17</v>
      </c>
      <c r="O28" s="203">
        <v>34.590000000000003</v>
      </c>
      <c r="P28" s="203">
        <v>19.79</v>
      </c>
      <c r="Q28" s="203">
        <v>4.3499999999999996</v>
      </c>
      <c r="R28" s="203">
        <v>17.91</v>
      </c>
      <c r="S28" s="203">
        <v>11.15</v>
      </c>
      <c r="T28" s="203">
        <v>0</v>
      </c>
      <c r="U28" s="203">
        <v>62.11</v>
      </c>
      <c r="V28" s="203">
        <v>7.51</v>
      </c>
      <c r="W28" s="203">
        <v>14.23</v>
      </c>
      <c r="X28" s="203">
        <v>62.64</v>
      </c>
      <c r="Y28" s="203">
        <v>0</v>
      </c>
      <c r="Z28">
        <v>0</v>
      </c>
      <c r="AA28" s="203">
        <v>15.99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117.96</v>
      </c>
      <c r="AQ28" s="203">
        <v>38.1</v>
      </c>
      <c r="AR28" s="203">
        <v>0.64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490.15</v>
      </c>
      <c r="L29" s="203">
        <v>5.5</v>
      </c>
      <c r="M29" s="203">
        <v>61.34</v>
      </c>
      <c r="N29" s="203">
        <v>50.17</v>
      </c>
      <c r="O29" s="203">
        <v>34.590000000000003</v>
      </c>
      <c r="P29" s="203">
        <v>19.79</v>
      </c>
      <c r="Q29" s="203">
        <v>4.3499999999999996</v>
      </c>
      <c r="R29" s="203">
        <v>17.91</v>
      </c>
      <c r="S29" s="203">
        <v>11.15</v>
      </c>
      <c r="T29" s="203">
        <v>0</v>
      </c>
      <c r="U29" s="203">
        <v>60.46</v>
      </c>
      <c r="V29" s="203">
        <v>7.51</v>
      </c>
      <c r="W29" s="203">
        <v>14.23</v>
      </c>
      <c r="X29" s="203">
        <v>62.64</v>
      </c>
      <c r="Y29" s="203">
        <v>0</v>
      </c>
      <c r="Z29">
        <v>0</v>
      </c>
      <c r="AA29" s="203">
        <v>15.99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99.61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117.96</v>
      </c>
      <c r="AQ29" s="203">
        <v>38.1</v>
      </c>
      <c r="AR29" s="203">
        <v>1.42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490.15</v>
      </c>
      <c r="L30" s="203">
        <v>5.99</v>
      </c>
      <c r="M30" s="203">
        <v>61.34</v>
      </c>
      <c r="N30" s="203">
        <v>50.17</v>
      </c>
      <c r="O30" s="203">
        <v>34.590000000000003</v>
      </c>
      <c r="P30" s="203">
        <v>19.79</v>
      </c>
      <c r="Q30" s="203">
        <v>4.3499999999999996</v>
      </c>
      <c r="R30" s="203">
        <v>17.91</v>
      </c>
      <c r="S30" s="203">
        <v>11.15</v>
      </c>
      <c r="T30" s="203">
        <v>0</v>
      </c>
      <c r="U30" s="203">
        <v>60.46</v>
      </c>
      <c r="V30" s="203">
        <v>7.51</v>
      </c>
      <c r="W30" s="203">
        <v>14.23</v>
      </c>
      <c r="X30" s="203">
        <v>62.64</v>
      </c>
      <c r="Y30" s="203">
        <v>0</v>
      </c>
      <c r="Z30">
        <v>0</v>
      </c>
      <c r="AA30" s="203">
        <v>15.99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99.61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117.96</v>
      </c>
      <c r="AQ30" s="203">
        <v>38.1</v>
      </c>
      <c r="AR30" s="203">
        <v>4.05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490.15</v>
      </c>
      <c r="L31" s="203">
        <v>6.03</v>
      </c>
      <c r="M31" s="203">
        <v>61.34</v>
      </c>
      <c r="N31" s="203">
        <v>50.17</v>
      </c>
      <c r="O31" s="203">
        <v>34.590000000000003</v>
      </c>
      <c r="P31" s="203">
        <v>19.79</v>
      </c>
      <c r="Q31" s="203">
        <v>4.3499999999999996</v>
      </c>
      <c r="R31" s="203">
        <v>17.91</v>
      </c>
      <c r="S31" s="203">
        <v>11.15</v>
      </c>
      <c r="T31" s="203">
        <v>0</v>
      </c>
      <c r="U31" s="203">
        <v>60.46</v>
      </c>
      <c r="V31" s="203">
        <v>7.51</v>
      </c>
      <c r="W31" s="203">
        <v>14.23</v>
      </c>
      <c r="X31" s="203">
        <v>62.64</v>
      </c>
      <c r="Y31" s="203">
        <v>0</v>
      </c>
      <c r="Z31">
        <v>0</v>
      </c>
      <c r="AA31" s="203">
        <v>15.99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99.61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117.96</v>
      </c>
      <c r="AQ31" s="203">
        <v>38.1</v>
      </c>
      <c r="AR31" s="203">
        <v>10.75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490.15</v>
      </c>
      <c r="L32" s="203">
        <v>6.03</v>
      </c>
      <c r="M32" s="203">
        <v>61.34</v>
      </c>
      <c r="N32" s="203">
        <v>50.17</v>
      </c>
      <c r="O32" s="203">
        <v>34.590000000000003</v>
      </c>
      <c r="P32" s="203">
        <v>19.79</v>
      </c>
      <c r="Q32" s="203">
        <v>4.3499999999999996</v>
      </c>
      <c r="R32" s="203">
        <v>17.91</v>
      </c>
      <c r="S32" s="203">
        <v>11.15</v>
      </c>
      <c r="T32" s="203">
        <v>0</v>
      </c>
      <c r="U32" s="203">
        <v>60.46</v>
      </c>
      <c r="V32" s="203">
        <v>7.51</v>
      </c>
      <c r="W32" s="203">
        <v>14.23</v>
      </c>
      <c r="X32" s="203">
        <v>62.64</v>
      </c>
      <c r="Y32" s="203">
        <v>0</v>
      </c>
      <c r="Z32">
        <v>0</v>
      </c>
      <c r="AA32" s="203">
        <v>15.99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99.61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117.96</v>
      </c>
      <c r="AQ32" s="203">
        <v>38.1</v>
      </c>
      <c r="AR32" s="203">
        <v>21.07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490.15</v>
      </c>
      <c r="L33" s="203">
        <v>6.03</v>
      </c>
      <c r="M33" s="203">
        <v>61.34</v>
      </c>
      <c r="N33" s="203">
        <v>50.17</v>
      </c>
      <c r="O33" s="203">
        <v>34.590000000000003</v>
      </c>
      <c r="P33" s="203">
        <v>19.79</v>
      </c>
      <c r="Q33" s="203">
        <v>4.3499999999999996</v>
      </c>
      <c r="R33" s="203">
        <v>17.91</v>
      </c>
      <c r="S33" s="203">
        <v>11.15</v>
      </c>
      <c r="T33" s="203">
        <v>0</v>
      </c>
      <c r="U33" s="203">
        <v>60.46</v>
      </c>
      <c r="V33" s="203">
        <v>7.51</v>
      </c>
      <c r="W33" s="203">
        <v>14.23</v>
      </c>
      <c r="X33" s="203">
        <v>62.64</v>
      </c>
      <c r="Y33" s="203">
        <v>0</v>
      </c>
      <c r="Z33">
        <v>0</v>
      </c>
      <c r="AA33" s="203">
        <v>15.99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99.61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117.96</v>
      </c>
      <c r="AQ33" s="203">
        <v>38.1</v>
      </c>
      <c r="AR33" s="203">
        <v>35.07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490.15</v>
      </c>
      <c r="L34" s="203">
        <v>6.03</v>
      </c>
      <c r="M34" s="203">
        <v>61.34</v>
      </c>
      <c r="N34" s="203">
        <v>50.17</v>
      </c>
      <c r="O34" s="203">
        <v>34.590000000000003</v>
      </c>
      <c r="P34" s="203">
        <v>19.79</v>
      </c>
      <c r="Q34" s="203">
        <v>4.3499999999999996</v>
      </c>
      <c r="R34" s="203">
        <v>17.91</v>
      </c>
      <c r="S34" s="203">
        <v>11.15</v>
      </c>
      <c r="T34" s="203">
        <v>0</v>
      </c>
      <c r="U34" s="203">
        <v>60.46</v>
      </c>
      <c r="V34" s="203">
        <v>7.51</v>
      </c>
      <c r="W34" s="203">
        <v>14.23</v>
      </c>
      <c r="X34" s="203">
        <v>62.64</v>
      </c>
      <c r="Y34" s="203">
        <v>0</v>
      </c>
      <c r="Z34">
        <v>0</v>
      </c>
      <c r="AA34" s="203">
        <v>15.99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99.61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117.96</v>
      </c>
      <c r="AQ34" s="203">
        <v>38.1</v>
      </c>
      <c r="AR34" s="203">
        <v>36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490.15</v>
      </c>
      <c r="L35" s="203">
        <v>6.03</v>
      </c>
      <c r="M35" s="203">
        <v>61.34</v>
      </c>
      <c r="N35" s="203">
        <v>50.17</v>
      </c>
      <c r="O35" s="203">
        <v>34.590000000000003</v>
      </c>
      <c r="P35" s="203">
        <v>19.79</v>
      </c>
      <c r="Q35" s="203">
        <v>4.3499999999999996</v>
      </c>
      <c r="R35" s="203">
        <v>17.91</v>
      </c>
      <c r="S35" s="203">
        <v>11.15</v>
      </c>
      <c r="T35" s="203">
        <v>0</v>
      </c>
      <c r="U35" s="203">
        <v>60.46</v>
      </c>
      <c r="V35" s="203">
        <v>7.51</v>
      </c>
      <c r="W35" s="203">
        <v>14.23</v>
      </c>
      <c r="X35" s="203">
        <v>62.64</v>
      </c>
      <c r="Y35" s="203">
        <v>0</v>
      </c>
      <c r="Z35">
        <v>0</v>
      </c>
      <c r="AA35" s="203">
        <v>15.99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99.61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117.96</v>
      </c>
      <c r="AQ35" s="203">
        <v>38.1</v>
      </c>
      <c r="AR35" s="203">
        <v>42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490.15</v>
      </c>
      <c r="L36" s="203">
        <v>6.03</v>
      </c>
      <c r="M36" s="203">
        <v>61.34</v>
      </c>
      <c r="N36" s="203">
        <v>50.17</v>
      </c>
      <c r="O36" s="203">
        <v>34.590000000000003</v>
      </c>
      <c r="P36" s="203">
        <v>19.79</v>
      </c>
      <c r="Q36" s="203">
        <v>4.3499999999999996</v>
      </c>
      <c r="R36" s="203">
        <v>17.91</v>
      </c>
      <c r="S36" s="203">
        <v>11.15</v>
      </c>
      <c r="T36" s="203">
        <v>0</v>
      </c>
      <c r="U36" s="203">
        <v>60.46</v>
      </c>
      <c r="V36" s="203">
        <v>7.51</v>
      </c>
      <c r="W36" s="203">
        <v>14.23</v>
      </c>
      <c r="X36" s="203">
        <v>62.64</v>
      </c>
      <c r="Y36" s="203">
        <v>0</v>
      </c>
      <c r="Z36">
        <v>0</v>
      </c>
      <c r="AA36" s="203">
        <v>15.99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99.61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117.96</v>
      </c>
      <c r="AQ36" s="203">
        <v>38.1</v>
      </c>
      <c r="AR36" s="203">
        <v>42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490.15</v>
      </c>
      <c r="L37" s="203">
        <v>6.03</v>
      </c>
      <c r="M37" s="203">
        <v>61.34</v>
      </c>
      <c r="N37" s="203">
        <v>50.17</v>
      </c>
      <c r="O37" s="203">
        <v>34.590000000000003</v>
      </c>
      <c r="P37" s="203">
        <v>19.79</v>
      </c>
      <c r="Q37" s="203">
        <v>4.3499999999999996</v>
      </c>
      <c r="R37" s="203">
        <v>17.91</v>
      </c>
      <c r="S37" s="203">
        <v>11.15</v>
      </c>
      <c r="T37" s="203">
        <v>0</v>
      </c>
      <c r="U37" s="203">
        <v>60.46</v>
      </c>
      <c r="V37" s="203">
        <v>7.51</v>
      </c>
      <c r="W37" s="203">
        <v>14.23</v>
      </c>
      <c r="X37" s="203">
        <v>62.64</v>
      </c>
      <c r="Y37" s="203">
        <v>0</v>
      </c>
      <c r="Z37">
        <v>0</v>
      </c>
      <c r="AA37" s="203">
        <v>15.99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99.61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117.96</v>
      </c>
      <c r="AQ37" s="203">
        <v>38.1</v>
      </c>
      <c r="AR37" s="203">
        <v>43.5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490.15</v>
      </c>
      <c r="L38" s="203">
        <v>6.03</v>
      </c>
      <c r="M38" s="203">
        <v>61.34</v>
      </c>
      <c r="N38" s="203">
        <v>50.17</v>
      </c>
      <c r="O38" s="203">
        <v>34.590000000000003</v>
      </c>
      <c r="P38" s="203">
        <v>19.79</v>
      </c>
      <c r="Q38" s="203">
        <v>4.3499999999999996</v>
      </c>
      <c r="R38" s="203">
        <v>17.91</v>
      </c>
      <c r="S38" s="203">
        <v>11.15</v>
      </c>
      <c r="T38" s="203">
        <v>0</v>
      </c>
      <c r="U38" s="203">
        <v>60.46</v>
      </c>
      <c r="V38" s="203">
        <v>7.51</v>
      </c>
      <c r="W38" s="203">
        <v>14.23</v>
      </c>
      <c r="X38" s="203">
        <v>62.64</v>
      </c>
      <c r="Y38" s="203">
        <v>0</v>
      </c>
      <c r="Z38">
        <v>0</v>
      </c>
      <c r="AA38" s="203">
        <v>15.99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117.96</v>
      </c>
      <c r="AQ38" s="203">
        <v>38.1</v>
      </c>
      <c r="AR38" s="203">
        <v>44.7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490.15</v>
      </c>
      <c r="L39" s="203">
        <v>6.03</v>
      </c>
      <c r="M39" s="203">
        <v>61.34</v>
      </c>
      <c r="N39" s="203">
        <v>50.17</v>
      </c>
      <c r="O39" s="203">
        <v>34.590000000000003</v>
      </c>
      <c r="P39" s="203">
        <v>19.79</v>
      </c>
      <c r="Q39" s="203">
        <v>4.3499999999999996</v>
      </c>
      <c r="R39" s="203">
        <v>17.91</v>
      </c>
      <c r="S39" s="203">
        <v>11.15</v>
      </c>
      <c r="T39" s="203">
        <v>0</v>
      </c>
      <c r="U39" s="203">
        <v>60.46</v>
      </c>
      <c r="V39" s="203">
        <v>7.51</v>
      </c>
      <c r="W39" s="203">
        <v>14.23</v>
      </c>
      <c r="X39" s="203">
        <v>62.64</v>
      </c>
      <c r="Y39" s="203">
        <v>0</v>
      </c>
      <c r="Z39">
        <v>0</v>
      </c>
      <c r="AA39" s="203">
        <v>15.99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117.96</v>
      </c>
      <c r="AQ39" s="203">
        <v>38.1</v>
      </c>
      <c r="AR39" s="203">
        <v>44.7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490.15</v>
      </c>
      <c r="L40" s="203">
        <v>6.03</v>
      </c>
      <c r="M40" s="203">
        <v>61.34</v>
      </c>
      <c r="N40" s="203">
        <v>50.17</v>
      </c>
      <c r="O40" s="203">
        <v>34.590000000000003</v>
      </c>
      <c r="P40" s="203">
        <v>19.79</v>
      </c>
      <c r="Q40" s="203">
        <v>4.3499999999999996</v>
      </c>
      <c r="R40" s="203">
        <v>17.91</v>
      </c>
      <c r="S40" s="203">
        <v>11.15</v>
      </c>
      <c r="T40" s="203">
        <v>0</v>
      </c>
      <c r="U40" s="203">
        <v>60.46</v>
      </c>
      <c r="V40" s="203">
        <v>7.51</v>
      </c>
      <c r="W40" s="203">
        <v>14.23</v>
      </c>
      <c r="X40" s="203">
        <v>62.64</v>
      </c>
      <c r="Y40" s="203">
        <v>0</v>
      </c>
      <c r="Z40">
        <v>0</v>
      </c>
      <c r="AA40" s="203">
        <v>15.99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117.96</v>
      </c>
      <c r="AQ40" s="203">
        <v>38.1</v>
      </c>
      <c r="AR40" s="203">
        <v>44.7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490.15</v>
      </c>
      <c r="L41" s="203">
        <v>6.03</v>
      </c>
      <c r="M41" s="203">
        <v>61.34</v>
      </c>
      <c r="N41" s="203">
        <v>50.17</v>
      </c>
      <c r="O41" s="203">
        <v>34.590000000000003</v>
      </c>
      <c r="P41" s="203">
        <v>19.79</v>
      </c>
      <c r="Q41" s="203">
        <v>4.3499999999999996</v>
      </c>
      <c r="R41" s="203">
        <v>17.91</v>
      </c>
      <c r="S41" s="203">
        <v>11.15</v>
      </c>
      <c r="T41" s="203">
        <v>0</v>
      </c>
      <c r="U41" s="203">
        <v>60.46</v>
      </c>
      <c r="V41" s="203">
        <v>7.51</v>
      </c>
      <c r="W41" s="203">
        <v>14.23</v>
      </c>
      <c r="X41" s="203">
        <v>62.64</v>
      </c>
      <c r="Y41" s="203">
        <v>0</v>
      </c>
      <c r="Z41">
        <v>0</v>
      </c>
      <c r="AA41" s="203">
        <v>15.99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117.96</v>
      </c>
      <c r="AQ41" s="203">
        <v>38.1</v>
      </c>
      <c r="AR41" s="203">
        <v>44.7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423.19</v>
      </c>
      <c r="L42" s="203">
        <v>6.03</v>
      </c>
      <c r="M42" s="203">
        <v>61.34</v>
      </c>
      <c r="N42" s="203">
        <v>50.17</v>
      </c>
      <c r="O42" s="203">
        <v>34.590000000000003</v>
      </c>
      <c r="P42" s="203">
        <v>19.79</v>
      </c>
      <c r="Q42" s="203">
        <v>4.3499999999999996</v>
      </c>
      <c r="R42" s="203">
        <v>17.91</v>
      </c>
      <c r="S42" s="203">
        <v>11.15</v>
      </c>
      <c r="T42" s="203">
        <v>0</v>
      </c>
      <c r="U42" s="203">
        <v>60.46</v>
      </c>
      <c r="V42" s="203">
        <v>7.51</v>
      </c>
      <c r="W42" s="203">
        <v>14.23</v>
      </c>
      <c r="X42" s="203">
        <v>62.64</v>
      </c>
      <c r="Y42" s="203">
        <v>0</v>
      </c>
      <c r="Z42">
        <v>0</v>
      </c>
      <c r="AA42" s="203">
        <v>15.99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117.96</v>
      </c>
      <c r="AQ42" s="203">
        <v>38.1</v>
      </c>
      <c r="AR42" s="203">
        <v>44.7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368.28</v>
      </c>
      <c r="L43" s="203">
        <v>6.03</v>
      </c>
      <c r="M43" s="203">
        <v>61.34</v>
      </c>
      <c r="N43" s="203">
        <v>50.17</v>
      </c>
      <c r="O43" s="203">
        <v>34.590000000000003</v>
      </c>
      <c r="P43" s="203">
        <v>19.79</v>
      </c>
      <c r="Q43" s="203">
        <v>4.3499999999999996</v>
      </c>
      <c r="R43" s="203">
        <v>17.91</v>
      </c>
      <c r="S43" s="203">
        <v>11.4</v>
      </c>
      <c r="T43" s="203">
        <v>0</v>
      </c>
      <c r="U43" s="203">
        <v>60.46</v>
      </c>
      <c r="V43" s="203">
        <v>7.51</v>
      </c>
      <c r="W43" s="203">
        <v>14.23</v>
      </c>
      <c r="X43" s="203">
        <v>62.64</v>
      </c>
      <c r="Y43" s="203">
        <v>0</v>
      </c>
      <c r="Z43">
        <v>0</v>
      </c>
      <c r="AA43" s="203">
        <v>15.99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117.96</v>
      </c>
      <c r="AQ43" s="203">
        <v>38.11</v>
      </c>
      <c r="AR43" s="203">
        <v>44.7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307.77</v>
      </c>
      <c r="L44" s="203">
        <v>6.03</v>
      </c>
      <c r="M44" s="203">
        <v>61.34</v>
      </c>
      <c r="N44" s="203">
        <v>50.17</v>
      </c>
      <c r="O44" s="203">
        <v>34.590000000000003</v>
      </c>
      <c r="P44" s="203">
        <v>19.79</v>
      </c>
      <c r="Q44" s="203">
        <v>4.3499999999999996</v>
      </c>
      <c r="R44" s="203">
        <v>17.91</v>
      </c>
      <c r="S44" s="203">
        <v>11.15</v>
      </c>
      <c r="T44" s="203">
        <v>0</v>
      </c>
      <c r="U44" s="203">
        <v>60.46</v>
      </c>
      <c r="V44" s="203">
        <v>7.81</v>
      </c>
      <c r="W44" s="203">
        <v>14.23</v>
      </c>
      <c r="X44" s="203">
        <v>62.64</v>
      </c>
      <c r="Y44" s="203">
        <v>0</v>
      </c>
      <c r="Z44">
        <v>0</v>
      </c>
      <c r="AA44" s="203">
        <v>15.99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117.96</v>
      </c>
      <c r="AQ44" s="203">
        <v>38.11</v>
      </c>
      <c r="AR44" s="203">
        <v>44.7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269.3</v>
      </c>
      <c r="L45" s="203">
        <v>6.03</v>
      </c>
      <c r="M45" s="203">
        <v>61.34</v>
      </c>
      <c r="N45" s="203">
        <v>50.17</v>
      </c>
      <c r="O45" s="203">
        <v>34.590000000000003</v>
      </c>
      <c r="P45" s="203">
        <v>19.79</v>
      </c>
      <c r="Q45" s="203">
        <v>4.3499999999999996</v>
      </c>
      <c r="R45" s="203">
        <v>17.91</v>
      </c>
      <c r="S45" s="203">
        <v>11.15</v>
      </c>
      <c r="T45" s="203">
        <v>0</v>
      </c>
      <c r="U45" s="203">
        <v>60.46</v>
      </c>
      <c r="V45" s="203">
        <v>7.51</v>
      </c>
      <c r="W45" s="203">
        <v>14.23</v>
      </c>
      <c r="X45" s="203">
        <v>62.64</v>
      </c>
      <c r="Y45" s="203">
        <v>0</v>
      </c>
      <c r="Z45">
        <v>0</v>
      </c>
      <c r="AA45" s="203">
        <v>15.99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117.96</v>
      </c>
      <c r="AQ45" s="203">
        <v>38.11</v>
      </c>
      <c r="AR45" s="203">
        <v>44.7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269.3</v>
      </c>
      <c r="L46" s="203">
        <v>6.03</v>
      </c>
      <c r="M46" s="203">
        <v>61.34</v>
      </c>
      <c r="N46" s="203">
        <v>50.17</v>
      </c>
      <c r="O46" s="203">
        <v>34.590000000000003</v>
      </c>
      <c r="P46" s="203">
        <v>19.79</v>
      </c>
      <c r="Q46" s="203">
        <v>4.3499999999999996</v>
      </c>
      <c r="R46" s="203">
        <v>17.91</v>
      </c>
      <c r="S46" s="203">
        <v>11.15</v>
      </c>
      <c r="T46" s="203">
        <v>0</v>
      </c>
      <c r="U46" s="203">
        <v>60.46</v>
      </c>
      <c r="V46" s="203">
        <v>7.51</v>
      </c>
      <c r="W46" s="203">
        <v>14.23</v>
      </c>
      <c r="X46" s="203">
        <v>62.64</v>
      </c>
      <c r="Y46" s="203">
        <v>0</v>
      </c>
      <c r="Z46">
        <v>0</v>
      </c>
      <c r="AA46" s="203">
        <v>15.99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117.96</v>
      </c>
      <c r="AQ46" s="203">
        <v>38.11</v>
      </c>
      <c r="AR46" s="203">
        <v>44.7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269.3</v>
      </c>
      <c r="L47" s="203">
        <v>6.03</v>
      </c>
      <c r="M47" s="203">
        <v>61.34</v>
      </c>
      <c r="N47" s="203">
        <v>50.17</v>
      </c>
      <c r="O47" s="203">
        <v>34.590000000000003</v>
      </c>
      <c r="P47" s="203">
        <v>19.79</v>
      </c>
      <c r="Q47" s="203">
        <v>4.3499999999999996</v>
      </c>
      <c r="R47" s="203">
        <v>17.91</v>
      </c>
      <c r="S47" s="203">
        <v>11.14</v>
      </c>
      <c r="T47" s="203">
        <v>0</v>
      </c>
      <c r="U47" s="203">
        <v>60.46</v>
      </c>
      <c r="V47" s="203">
        <v>7.51</v>
      </c>
      <c r="W47" s="203">
        <v>14.23</v>
      </c>
      <c r="X47" s="203">
        <v>62.64</v>
      </c>
      <c r="Y47" s="203">
        <v>0</v>
      </c>
      <c r="Z47">
        <v>0</v>
      </c>
      <c r="AA47" s="203">
        <v>15.99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117.96</v>
      </c>
      <c r="AQ47" s="203">
        <v>38.11</v>
      </c>
      <c r="AR47" s="203">
        <v>44.7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269.3</v>
      </c>
      <c r="L48" s="203">
        <v>6.03</v>
      </c>
      <c r="M48" s="203">
        <v>61.34</v>
      </c>
      <c r="N48" s="203">
        <v>50.17</v>
      </c>
      <c r="O48" s="203">
        <v>34.590000000000003</v>
      </c>
      <c r="P48" s="203">
        <v>19.79</v>
      </c>
      <c r="Q48" s="203">
        <v>4.3499999999999996</v>
      </c>
      <c r="R48" s="203">
        <v>17.91</v>
      </c>
      <c r="S48" s="203">
        <v>11.14</v>
      </c>
      <c r="T48" s="203">
        <v>0</v>
      </c>
      <c r="U48" s="203">
        <v>60.46</v>
      </c>
      <c r="V48" s="203">
        <v>7.51</v>
      </c>
      <c r="W48" s="203">
        <v>14.23</v>
      </c>
      <c r="X48" s="203">
        <v>62.64</v>
      </c>
      <c r="Y48" s="203">
        <v>0</v>
      </c>
      <c r="Z48">
        <v>0</v>
      </c>
      <c r="AA48" s="203">
        <v>15.99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117.96</v>
      </c>
      <c r="AQ48" s="203">
        <v>38.11</v>
      </c>
      <c r="AR48" s="203">
        <v>44.7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269.3</v>
      </c>
      <c r="L49" s="203">
        <v>3.32</v>
      </c>
      <c r="M49" s="203">
        <v>61.34</v>
      </c>
      <c r="N49" s="203">
        <v>50.17</v>
      </c>
      <c r="O49" s="203">
        <v>34.590000000000003</v>
      </c>
      <c r="P49" s="203">
        <v>19.79</v>
      </c>
      <c r="Q49" s="203">
        <v>2.5299999999999998</v>
      </c>
      <c r="R49" s="203">
        <v>9.85</v>
      </c>
      <c r="S49" s="203">
        <v>6.15</v>
      </c>
      <c r="T49" s="203">
        <v>0</v>
      </c>
      <c r="U49" s="203">
        <v>60.46</v>
      </c>
      <c r="V49" s="203">
        <v>7.22</v>
      </c>
      <c r="W49" s="203">
        <v>14.23</v>
      </c>
      <c r="X49" s="203">
        <v>62.64</v>
      </c>
      <c r="Y49" s="203">
        <v>0</v>
      </c>
      <c r="Z49">
        <v>0</v>
      </c>
      <c r="AA49" s="203">
        <v>15.99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117.96</v>
      </c>
      <c r="AQ49" s="203">
        <v>38.11</v>
      </c>
      <c r="AR49" s="203">
        <v>44.7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269.3</v>
      </c>
      <c r="L50" s="203">
        <v>3.32</v>
      </c>
      <c r="M50" s="203">
        <v>61.34</v>
      </c>
      <c r="N50" s="203">
        <v>50.17</v>
      </c>
      <c r="O50" s="203">
        <v>34.590000000000003</v>
      </c>
      <c r="P50" s="203">
        <v>19.79</v>
      </c>
      <c r="Q50" s="203">
        <v>2.5299999999999998</v>
      </c>
      <c r="R50" s="203">
        <v>9.85</v>
      </c>
      <c r="S50" s="203">
        <v>6.15</v>
      </c>
      <c r="T50" s="203">
        <v>0</v>
      </c>
      <c r="U50" s="203">
        <v>60.46</v>
      </c>
      <c r="V50" s="203">
        <v>7.22</v>
      </c>
      <c r="W50" s="203">
        <v>14.23</v>
      </c>
      <c r="X50" s="203">
        <v>62.64</v>
      </c>
      <c r="Y50" s="203">
        <v>0</v>
      </c>
      <c r="Z50">
        <v>0</v>
      </c>
      <c r="AA50" s="203">
        <v>15.99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117.96</v>
      </c>
      <c r="AQ50" s="203">
        <v>38.11</v>
      </c>
      <c r="AR50" s="203">
        <v>44.7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269.3</v>
      </c>
      <c r="L51" s="203">
        <v>3.32</v>
      </c>
      <c r="M51" s="203">
        <v>61.34</v>
      </c>
      <c r="N51" s="203">
        <v>50.17</v>
      </c>
      <c r="O51" s="203">
        <v>34.590000000000003</v>
      </c>
      <c r="P51" s="203">
        <v>19.79</v>
      </c>
      <c r="Q51" s="203">
        <v>2.5299999999999998</v>
      </c>
      <c r="R51" s="203">
        <v>9.85</v>
      </c>
      <c r="S51" s="203">
        <v>6.15</v>
      </c>
      <c r="T51" s="203">
        <v>0</v>
      </c>
      <c r="U51" s="203">
        <v>60.46</v>
      </c>
      <c r="V51" s="203">
        <v>7.22</v>
      </c>
      <c r="W51" s="203">
        <v>14.24</v>
      </c>
      <c r="X51" s="203">
        <v>62.64</v>
      </c>
      <c r="Y51" s="203">
        <v>0</v>
      </c>
      <c r="Z51">
        <v>0</v>
      </c>
      <c r="AA51" s="203">
        <v>15.57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117.96</v>
      </c>
      <c r="AQ51" s="203">
        <v>38.11</v>
      </c>
      <c r="AR51" s="203">
        <v>44.7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269.3</v>
      </c>
      <c r="L52" s="203">
        <v>3.32</v>
      </c>
      <c r="M52" s="203">
        <v>61.34</v>
      </c>
      <c r="N52" s="203">
        <v>50.17</v>
      </c>
      <c r="O52" s="203">
        <v>34.590000000000003</v>
      </c>
      <c r="P52" s="203">
        <v>19.79</v>
      </c>
      <c r="Q52" s="203">
        <v>2.5299999999999998</v>
      </c>
      <c r="R52" s="203">
        <v>9.85</v>
      </c>
      <c r="S52" s="203">
        <v>6.15</v>
      </c>
      <c r="T52" s="203">
        <v>0</v>
      </c>
      <c r="U52" s="203">
        <v>60.46</v>
      </c>
      <c r="V52" s="203">
        <v>7.22</v>
      </c>
      <c r="W52" s="203">
        <v>14.24</v>
      </c>
      <c r="X52" s="203">
        <v>62.64</v>
      </c>
      <c r="Y52" s="203">
        <v>0</v>
      </c>
      <c r="Z52">
        <v>0</v>
      </c>
      <c r="AA52" s="203">
        <v>15.57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117.96</v>
      </c>
      <c r="AQ52" s="203">
        <v>38.11</v>
      </c>
      <c r="AR52" s="203">
        <v>44.7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269.3</v>
      </c>
      <c r="L53" s="203">
        <v>3.32</v>
      </c>
      <c r="M53" s="203">
        <v>61.34</v>
      </c>
      <c r="N53" s="203">
        <v>50.17</v>
      </c>
      <c r="O53" s="203">
        <v>34.590000000000003</v>
      </c>
      <c r="P53" s="203">
        <v>19.79</v>
      </c>
      <c r="Q53" s="203">
        <v>2.5299999999999998</v>
      </c>
      <c r="R53" s="203">
        <v>9.85</v>
      </c>
      <c r="S53" s="203">
        <v>6.15</v>
      </c>
      <c r="T53" s="203">
        <v>0</v>
      </c>
      <c r="U53" s="203">
        <v>60.46</v>
      </c>
      <c r="V53" s="203">
        <v>4.5199999999999996</v>
      </c>
      <c r="W53" s="203">
        <v>14.24</v>
      </c>
      <c r="X53" s="203">
        <v>62.64</v>
      </c>
      <c r="Y53" s="203">
        <v>0</v>
      </c>
      <c r="Z53">
        <v>0</v>
      </c>
      <c r="AA53" s="203">
        <v>15.57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117.95</v>
      </c>
      <c r="AQ53" s="203">
        <v>26.12</v>
      </c>
      <c r="AR53" s="203">
        <v>44.7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269.3</v>
      </c>
      <c r="L54" s="203">
        <v>3.32</v>
      </c>
      <c r="M54" s="203">
        <v>61.34</v>
      </c>
      <c r="N54" s="203">
        <v>50.17</v>
      </c>
      <c r="O54" s="203">
        <v>34.590000000000003</v>
      </c>
      <c r="P54" s="203">
        <v>19.79</v>
      </c>
      <c r="Q54" s="203">
        <v>2.5299999999999998</v>
      </c>
      <c r="R54" s="203">
        <v>9.85</v>
      </c>
      <c r="S54" s="203">
        <v>6.15</v>
      </c>
      <c r="T54" s="203">
        <v>0</v>
      </c>
      <c r="U54" s="203">
        <v>60.46</v>
      </c>
      <c r="V54" s="203">
        <v>4.53</v>
      </c>
      <c r="W54" s="203">
        <v>14.24</v>
      </c>
      <c r="X54" s="203">
        <v>62.64</v>
      </c>
      <c r="Y54" s="203">
        <v>0</v>
      </c>
      <c r="Z54">
        <v>0</v>
      </c>
      <c r="AA54" s="203">
        <v>15.57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86.56</v>
      </c>
      <c r="AQ54" s="203">
        <v>26.12</v>
      </c>
      <c r="AR54" s="203">
        <v>44.7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269.3</v>
      </c>
      <c r="L55" s="203">
        <v>3.32</v>
      </c>
      <c r="M55" s="203">
        <v>61.34</v>
      </c>
      <c r="N55" s="203">
        <v>50.17</v>
      </c>
      <c r="O55" s="203">
        <v>34.590000000000003</v>
      </c>
      <c r="P55" s="203">
        <v>19.79</v>
      </c>
      <c r="Q55" s="203">
        <v>2.5299999999999998</v>
      </c>
      <c r="R55" s="203">
        <v>9.85</v>
      </c>
      <c r="S55" s="203">
        <v>6.15</v>
      </c>
      <c r="T55" s="203">
        <v>0</v>
      </c>
      <c r="U55" s="203">
        <v>60.46</v>
      </c>
      <c r="V55" s="203">
        <v>4.53</v>
      </c>
      <c r="W55" s="203">
        <v>8.4600000000000009</v>
      </c>
      <c r="X55" s="203">
        <v>60.38</v>
      </c>
      <c r="Y55" s="203">
        <v>0</v>
      </c>
      <c r="Z55">
        <v>0</v>
      </c>
      <c r="AA55" s="203">
        <v>15.99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57.71</v>
      </c>
      <c r="AQ55" s="203">
        <v>26.12</v>
      </c>
      <c r="AR55" s="203">
        <v>44.7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269.3</v>
      </c>
      <c r="L56" s="203">
        <v>3.32</v>
      </c>
      <c r="M56" s="203">
        <v>61.34</v>
      </c>
      <c r="N56" s="203">
        <v>50.17</v>
      </c>
      <c r="O56" s="203">
        <v>34.590000000000003</v>
      </c>
      <c r="P56" s="203">
        <v>19.79</v>
      </c>
      <c r="Q56" s="203">
        <v>2.5299999999999998</v>
      </c>
      <c r="R56" s="203">
        <v>9.85</v>
      </c>
      <c r="S56" s="203">
        <v>6.15</v>
      </c>
      <c r="T56" s="203">
        <v>0</v>
      </c>
      <c r="U56" s="203">
        <v>60.46</v>
      </c>
      <c r="V56" s="203">
        <v>4.53</v>
      </c>
      <c r="W56" s="203">
        <v>7.7</v>
      </c>
      <c r="X56" s="203">
        <v>34.619999999999997</v>
      </c>
      <c r="Y56" s="203">
        <v>0</v>
      </c>
      <c r="Z56">
        <v>0</v>
      </c>
      <c r="AA56" s="203">
        <v>15.99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57.71</v>
      </c>
      <c r="AQ56" s="203">
        <v>26.12</v>
      </c>
      <c r="AR56" s="203">
        <v>44.7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269.3</v>
      </c>
      <c r="L57" s="203">
        <v>3.32</v>
      </c>
      <c r="M57" s="203">
        <v>61.34</v>
      </c>
      <c r="N57" s="203">
        <v>50.17</v>
      </c>
      <c r="O57" s="203">
        <v>34.590000000000003</v>
      </c>
      <c r="P57" s="203">
        <v>19.79</v>
      </c>
      <c r="Q57" s="203">
        <v>2.5299999999999998</v>
      </c>
      <c r="R57" s="203">
        <v>9.85</v>
      </c>
      <c r="S57" s="203">
        <v>6.15</v>
      </c>
      <c r="T57" s="203">
        <v>0</v>
      </c>
      <c r="U57" s="203">
        <v>60.46</v>
      </c>
      <c r="V57" s="203">
        <v>4.53</v>
      </c>
      <c r="W57" s="203">
        <v>7.7</v>
      </c>
      <c r="X57" s="203">
        <v>34.619999999999997</v>
      </c>
      <c r="Y57" s="203">
        <v>0</v>
      </c>
      <c r="Z57">
        <v>0</v>
      </c>
      <c r="AA57" s="203">
        <v>15.99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57.71</v>
      </c>
      <c r="AQ57" s="203">
        <v>26.12</v>
      </c>
      <c r="AR57" s="203">
        <v>44.7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269.3</v>
      </c>
      <c r="L58" s="203">
        <v>3.32</v>
      </c>
      <c r="M58" s="203">
        <v>61.34</v>
      </c>
      <c r="N58" s="203">
        <v>50.17</v>
      </c>
      <c r="O58" s="203">
        <v>34.590000000000003</v>
      </c>
      <c r="P58" s="203">
        <v>19.79</v>
      </c>
      <c r="Q58" s="203">
        <v>2.5299999999999998</v>
      </c>
      <c r="R58" s="203">
        <v>9.85</v>
      </c>
      <c r="S58" s="203">
        <v>6.15</v>
      </c>
      <c r="T58" s="203">
        <v>0</v>
      </c>
      <c r="U58" s="203">
        <v>60.46</v>
      </c>
      <c r="V58" s="203">
        <v>4.53</v>
      </c>
      <c r="W58" s="203">
        <v>7.7</v>
      </c>
      <c r="X58" s="203">
        <v>34.619999999999997</v>
      </c>
      <c r="Y58" s="203">
        <v>0</v>
      </c>
      <c r="Z58">
        <v>0</v>
      </c>
      <c r="AA58" s="203">
        <v>15.99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57.71</v>
      </c>
      <c r="AQ58" s="203">
        <v>26.12</v>
      </c>
      <c r="AR58" s="203">
        <v>44.7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269.3</v>
      </c>
      <c r="L59" s="203">
        <v>3.32</v>
      </c>
      <c r="M59" s="203">
        <v>61.34</v>
      </c>
      <c r="N59" s="203">
        <v>50.17</v>
      </c>
      <c r="O59" s="203">
        <v>34.590000000000003</v>
      </c>
      <c r="P59" s="203">
        <v>19.79</v>
      </c>
      <c r="Q59" s="203">
        <v>2.5299999999999998</v>
      </c>
      <c r="R59" s="203">
        <v>9.85</v>
      </c>
      <c r="S59" s="203">
        <v>6.15</v>
      </c>
      <c r="T59" s="203">
        <v>0</v>
      </c>
      <c r="U59" s="203">
        <v>60.46</v>
      </c>
      <c r="V59" s="203">
        <v>4.53</v>
      </c>
      <c r="W59" s="203">
        <v>7.7</v>
      </c>
      <c r="X59" s="203">
        <v>34.630000000000003</v>
      </c>
      <c r="Y59" s="203">
        <v>0</v>
      </c>
      <c r="Z59">
        <v>0</v>
      </c>
      <c r="AA59" s="203">
        <v>15.99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57.71</v>
      </c>
      <c r="AQ59" s="203">
        <v>26.12</v>
      </c>
      <c r="AR59" s="203">
        <v>44.7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269.3</v>
      </c>
      <c r="L60" s="203">
        <v>3.32</v>
      </c>
      <c r="M60" s="203">
        <v>61.34</v>
      </c>
      <c r="N60" s="203">
        <v>50.17</v>
      </c>
      <c r="O60" s="203">
        <v>34.590000000000003</v>
      </c>
      <c r="P60" s="203">
        <v>19.79</v>
      </c>
      <c r="Q60" s="203">
        <v>2.5299999999999998</v>
      </c>
      <c r="R60" s="203">
        <v>9.85</v>
      </c>
      <c r="S60" s="203">
        <v>6.15</v>
      </c>
      <c r="T60" s="203">
        <v>0</v>
      </c>
      <c r="U60" s="203">
        <v>60.46</v>
      </c>
      <c r="V60" s="203">
        <v>4.53</v>
      </c>
      <c r="W60" s="203">
        <v>7.7</v>
      </c>
      <c r="X60" s="203">
        <v>34.630000000000003</v>
      </c>
      <c r="Y60" s="203">
        <v>0</v>
      </c>
      <c r="Z60">
        <v>0</v>
      </c>
      <c r="AA60" s="203">
        <v>15.99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57.71</v>
      </c>
      <c r="AQ60" s="203">
        <v>26.12</v>
      </c>
      <c r="AR60" s="203">
        <v>44.7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269.3</v>
      </c>
      <c r="L61" s="203">
        <v>3.32</v>
      </c>
      <c r="M61" s="203">
        <v>61.34</v>
      </c>
      <c r="N61" s="203">
        <v>50.17</v>
      </c>
      <c r="O61" s="203">
        <v>34.590000000000003</v>
      </c>
      <c r="P61" s="203">
        <v>19.79</v>
      </c>
      <c r="Q61" s="203">
        <v>2.5299999999999998</v>
      </c>
      <c r="R61" s="203">
        <v>9.85</v>
      </c>
      <c r="S61" s="203">
        <v>6.15</v>
      </c>
      <c r="T61" s="203">
        <v>0</v>
      </c>
      <c r="U61" s="203">
        <v>60.46</v>
      </c>
      <c r="V61" s="203">
        <v>4.53</v>
      </c>
      <c r="W61" s="203">
        <v>7.7</v>
      </c>
      <c r="X61" s="203">
        <v>34.630000000000003</v>
      </c>
      <c r="Y61" s="203">
        <v>0</v>
      </c>
      <c r="Z61">
        <v>0</v>
      </c>
      <c r="AA61" s="203">
        <v>15.99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57.71</v>
      </c>
      <c r="AQ61" s="203">
        <v>26.12</v>
      </c>
      <c r="AR61" s="203">
        <v>44.7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269.3</v>
      </c>
      <c r="L62" s="203">
        <v>3.32</v>
      </c>
      <c r="M62" s="203">
        <v>61.34</v>
      </c>
      <c r="N62" s="203">
        <v>50.17</v>
      </c>
      <c r="O62" s="203">
        <v>34.590000000000003</v>
      </c>
      <c r="P62" s="203">
        <v>19.79</v>
      </c>
      <c r="Q62" s="203">
        <v>2.5299999999999998</v>
      </c>
      <c r="R62" s="203">
        <v>9.85</v>
      </c>
      <c r="S62" s="203">
        <v>6.15</v>
      </c>
      <c r="T62" s="203">
        <v>0</v>
      </c>
      <c r="U62" s="203">
        <v>60.46</v>
      </c>
      <c r="V62" s="203">
        <v>4.53</v>
      </c>
      <c r="W62" s="203">
        <v>7.7</v>
      </c>
      <c r="X62" s="203">
        <v>34.630000000000003</v>
      </c>
      <c r="Y62" s="203">
        <v>0</v>
      </c>
      <c r="Z62">
        <v>0</v>
      </c>
      <c r="AA62" s="203">
        <v>15.99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57.71</v>
      </c>
      <c r="AQ62" s="203">
        <v>26.12</v>
      </c>
      <c r="AR62" s="203">
        <v>44.7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269.3</v>
      </c>
      <c r="L63" s="203">
        <v>3.32</v>
      </c>
      <c r="M63" s="203">
        <v>61.34</v>
      </c>
      <c r="N63" s="203">
        <v>50.17</v>
      </c>
      <c r="O63" s="203">
        <v>34.590000000000003</v>
      </c>
      <c r="P63" s="203">
        <v>19.79</v>
      </c>
      <c r="Q63" s="203">
        <v>2.5299999999999998</v>
      </c>
      <c r="R63" s="203">
        <v>9.85</v>
      </c>
      <c r="S63" s="203">
        <v>6.15</v>
      </c>
      <c r="T63" s="203">
        <v>0</v>
      </c>
      <c r="U63" s="203">
        <v>60.46</v>
      </c>
      <c r="V63" s="203">
        <v>4.53</v>
      </c>
      <c r="W63" s="203">
        <v>7.7</v>
      </c>
      <c r="X63" s="203">
        <v>34.630000000000003</v>
      </c>
      <c r="Y63" s="203">
        <v>0</v>
      </c>
      <c r="Z63">
        <v>0</v>
      </c>
      <c r="AA63" s="203">
        <v>15.99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57.71</v>
      </c>
      <c r="AQ63" s="203">
        <v>26.12</v>
      </c>
      <c r="AR63" s="203">
        <v>46.2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269.3</v>
      </c>
      <c r="L64" s="203">
        <v>3.32</v>
      </c>
      <c r="M64" s="203">
        <v>61.34</v>
      </c>
      <c r="N64" s="203">
        <v>50.17</v>
      </c>
      <c r="O64" s="203">
        <v>34.590000000000003</v>
      </c>
      <c r="P64" s="203">
        <v>19.79</v>
      </c>
      <c r="Q64" s="203">
        <v>2.5299999999999998</v>
      </c>
      <c r="R64" s="203">
        <v>9.85</v>
      </c>
      <c r="S64" s="203">
        <v>6.15</v>
      </c>
      <c r="T64" s="203">
        <v>0</v>
      </c>
      <c r="U64" s="203">
        <v>60.46</v>
      </c>
      <c r="V64" s="203">
        <v>4.53</v>
      </c>
      <c r="W64" s="203">
        <v>7.7</v>
      </c>
      <c r="X64" s="203">
        <v>34.630000000000003</v>
      </c>
      <c r="Y64" s="203">
        <v>0</v>
      </c>
      <c r="Z64">
        <v>0</v>
      </c>
      <c r="AA64" s="203">
        <v>15.99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57.71</v>
      </c>
      <c r="AQ64" s="203">
        <v>26.12</v>
      </c>
      <c r="AR64" s="203">
        <v>46.2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269.3</v>
      </c>
      <c r="L65" s="203">
        <v>3.32</v>
      </c>
      <c r="M65" s="203">
        <v>61.34</v>
      </c>
      <c r="N65" s="203">
        <v>50.17</v>
      </c>
      <c r="O65" s="203">
        <v>34.590000000000003</v>
      </c>
      <c r="P65" s="203">
        <v>19.79</v>
      </c>
      <c r="Q65" s="203">
        <v>2.5299999999999998</v>
      </c>
      <c r="R65" s="203">
        <v>9.85</v>
      </c>
      <c r="S65" s="203">
        <v>6.15</v>
      </c>
      <c r="T65" s="203">
        <v>0</v>
      </c>
      <c r="U65" s="203">
        <v>60.46</v>
      </c>
      <c r="V65" s="203">
        <v>4.53</v>
      </c>
      <c r="W65" s="203">
        <v>7.7</v>
      </c>
      <c r="X65" s="203">
        <v>34.619999999999997</v>
      </c>
      <c r="Y65" s="203">
        <v>0</v>
      </c>
      <c r="Z65">
        <v>0</v>
      </c>
      <c r="AA65" s="203">
        <v>15.99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57.71</v>
      </c>
      <c r="AQ65" s="203">
        <v>26.12</v>
      </c>
      <c r="AR65" s="203">
        <v>46.07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269.3</v>
      </c>
      <c r="L66" s="203">
        <v>3.32</v>
      </c>
      <c r="M66" s="203">
        <v>61.34</v>
      </c>
      <c r="N66" s="203">
        <v>50.17</v>
      </c>
      <c r="O66" s="203">
        <v>34.590000000000003</v>
      </c>
      <c r="P66" s="203">
        <v>19.79</v>
      </c>
      <c r="Q66" s="203">
        <v>2.5299999999999998</v>
      </c>
      <c r="R66" s="203">
        <v>9.85</v>
      </c>
      <c r="S66" s="203">
        <v>6.15</v>
      </c>
      <c r="T66" s="203">
        <v>0</v>
      </c>
      <c r="U66" s="203">
        <v>60.46</v>
      </c>
      <c r="V66" s="203">
        <v>4.53</v>
      </c>
      <c r="W66" s="203">
        <v>7.7</v>
      </c>
      <c r="X66" s="203">
        <v>34.619999999999997</v>
      </c>
      <c r="Y66" s="203">
        <v>0</v>
      </c>
      <c r="Z66">
        <v>0</v>
      </c>
      <c r="AA66" s="203">
        <v>15.99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57.71</v>
      </c>
      <c r="AQ66" s="203">
        <v>26.12</v>
      </c>
      <c r="AR66" s="203">
        <v>40.92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269.3</v>
      </c>
      <c r="L67" s="203">
        <v>3.32</v>
      </c>
      <c r="M67" s="203">
        <v>61.34</v>
      </c>
      <c r="N67" s="203">
        <v>50.17</v>
      </c>
      <c r="O67" s="203">
        <v>34.590000000000003</v>
      </c>
      <c r="P67" s="203">
        <v>19.79</v>
      </c>
      <c r="Q67" s="203">
        <v>2.5299999999999998</v>
      </c>
      <c r="R67" s="203">
        <v>9.85</v>
      </c>
      <c r="S67" s="203">
        <v>6.15</v>
      </c>
      <c r="T67" s="203">
        <v>0</v>
      </c>
      <c r="U67" s="203">
        <v>60.46</v>
      </c>
      <c r="V67" s="203">
        <v>4.53</v>
      </c>
      <c r="W67" s="203">
        <v>7.69</v>
      </c>
      <c r="X67" s="203">
        <v>34.619999999999997</v>
      </c>
      <c r="Y67" s="203">
        <v>0</v>
      </c>
      <c r="Z67">
        <v>0</v>
      </c>
      <c r="AA67" s="203">
        <v>15.99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57.71</v>
      </c>
      <c r="AQ67" s="203">
        <v>26.12</v>
      </c>
      <c r="AR67" s="203">
        <v>37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269.3</v>
      </c>
      <c r="L68" s="203">
        <v>3.32</v>
      </c>
      <c r="M68" s="203">
        <v>61.34</v>
      </c>
      <c r="N68" s="203">
        <v>50.17</v>
      </c>
      <c r="O68" s="203">
        <v>34.590000000000003</v>
      </c>
      <c r="P68" s="203">
        <v>19.79</v>
      </c>
      <c r="Q68" s="203">
        <v>2.5299999999999998</v>
      </c>
      <c r="R68" s="203">
        <v>9.85</v>
      </c>
      <c r="S68" s="203">
        <v>6.15</v>
      </c>
      <c r="T68" s="203">
        <v>0</v>
      </c>
      <c r="U68" s="203">
        <v>60.46</v>
      </c>
      <c r="V68" s="203">
        <v>4.53</v>
      </c>
      <c r="W68" s="203">
        <v>7.69</v>
      </c>
      <c r="X68" s="203">
        <v>34.619999999999997</v>
      </c>
      <c r="Y68" s="203">
        <v>0</v>
      </c>
      <c r="Z68">
        <v>0</v>
      </c>
      <c r="AA68" s="203">
        <v>15.99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57.71</v>
      </c>
      <c r="AQ68" s="203">
        <v>26.12</v>
      </c>
      <c r="AR68" s="203">
        <v>34.07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269.3</v>
      </c>
      <c r="L69" s="203">
        <v>3.32</v>
      </c>
      <c r="M69" s="203">
        <v>61.34</v>
      </c>
      <c r="N69" s="203">
        <v>50.17</v>
      </c>
      <c r="O69" s="203">
        <v>38.67</v>
      </c>
      <c r="P69" s="203">
        <v>19.79</v>
      </c>
      <c r="Q69" s="203">
        <v>2.5299999999999998</v>
      </c>
      <c r="R69" s="203">
        <v>9.85</v>
      </c>
      <c r="S69" s="203">
        <v>6.15</v>
      </c>
      <c r="T69" s="203">
        <v>0</v>
      </c>
      <c r="U69" s="203">
        <v>60.46</v>
      </c>
      <c r="V69" s="203">
        <v>4.53</v>
      </c>
      <c r="W69" s="203">
        <v>14.23</v>
      </c>
      <c r="X69" s="203">
        <v>59.58</v>
      </c>
      <c r="Y69" s="203">
        <v>0</v>
      </c>
      <c r="Z69">
        <v>0</v>
      </c>
      <c r="AA69" s="203">
        <v>15.99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91.37</v>
      </c>
      <c r="AQ69" s="203">
        <v>26.12</v>
      </c>
      <c r="AR69" s="203">
        <v>32.15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269.3</v>
      </c>
      <c r="L70" s="203">
        <v>3.32</v>
      </c>
      <c r="M70" s="203">
        <v>61.34</v>
      </c>
      <c r="N70" s="203">
        <v>50.17</v>
      </c>
      <c r="O70" s="203">
        <v>43.93</v>
      </c>
      <c r="P70" s="203">
        <v>19.79</v>
      </c>
      <c r="Q70" s="203">
        <v>2.5299999999999998</v>
      </c>
      <c r="R70" s="203">
        <v>9.85</v>
      </c>
      <c r="S70" s="203">
        <v>6.15</v>
      </c>
      <c r="T70" s="203">
        <v>0</v>
      </c>
      <c r="U70" s="203">
        <v>60.46</v>
      </c>
      <c r="V70" s="203">
        <v>4.53</v>
      </c>
      <c r="W70" s="203">
        <v>14.23</v>
      </c>
      <c r="X70" s="203">
        <v>62.62</v>
      </c>
      <c r="Y70" s="203">
        <v>0</v>
      </c>
      <c r="Z70">
        <v>0</v>
      </c>
      <c r="AA70" s="203">
        <v>15.99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117.56</v>
      </c>
      <c r="AQ70" s="203">
        <v>26.12</v>
      </c>
      <c r="AR70" s="203">
        <v>31.67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298.16000000000003</v>
      </c>
      <c r="L71" s="203">
        <v>6.03</v>
      </c>
      <c r="M71" s="203">
        <v>61.34</v>
      </c>
      <c r="N71" s="203">
        <v>50.17</v>
      </c>
      <c r="O71" s="203">
        <v>50.37</v>
      </c>
      <c r="P71" s="203">
        <v>19.79</v>
      </c>
      <c r="Q71" s="203">
        <v>4.3499999999999996</v>
      </c>
      <c r="R71" s="203">
        <v>17.91</v>
      </c>
      <c r="S71" s="203">
        <v>11.15</v>
      </c>
      <c r="T71" s="203">
        <v>0</v>
      </c>
      <c r="U71" s="203">
        <v>60.46</v>
      </c>
      <c r="V71" s="203">
        <v>7.92</v>
      </c>
      <c r="W71" s="203">
        <v>14.23</v>
      </c>
      <c r="X71" s="203">
        <v>62.64</v>
      </c>
      <c r="Y71" s="203">
        <v>0</v>
      </c>
      <c r="Z71">
        <v>0</v>
      </c>
      <c r="AA71" s="203">
        <v>15.57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117.56</v>
      </c>
      <c r="AQ71" s="203">
        <v>38.11</v>
      </c>
      <c r="AR71" s="203">
        <v>20.99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355.86</v>
      </c>
      <c r="L72" s="203">
        <v>6.03</v>
      </c>
      <c r="M72" s="203">
        <v>61.34</v>
      </c>
      <c r="N72" s="203">
        <v>50.17</v>
      </c>
      <c r="O72" s="203">
        <v>53.38</v>
      </c>
      <c r="P72" s="203">
        <v>19.79</v>
      </c>
      <c r="Q72" s="203">
        <v>3.82</v>
      </c>
      <c r="R72" s="203">
        <v>17.54</v>
      </c>
      <c r="S72" s="203">
        <v>10.96</v>
      </c>
      <c r="T72" s="203">
        <v>0</v>
      </c>
      <c r="U72" s="203">
        <v>60.46</v>
      </c>
      <c r="V72" s="203">
        <v>7.92</v>
      </c>
      <c r="W72" s="203">
        <v>14.23</v>
      </c>
      <c r="X72" s="203">
        <v>62.64</v>
      </c>
      <c r="Y72" s="203">
        <v>0</v>
      </c>
      <c r="Z72">
        <v>0</v>
      </c>
      <c r="AA72" s="203">
        <v>15.57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117.56</v>
      </c>
      <c r="AQ72" s="203">
        <v>38.1</v>
      </c>
      <c r="AR72" s="203">
        <v>12.33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413.57</v>
      </c>
      <c r="L73" s="203">
        <v>4.9800000000000004</v>
      </c>
      <c r="M73" s="203">
        <v>61.34</v>
      </c>
      <c r="N73" s="203">
        <v>50.17</v>
      </c>
      <c r="O73" s="203">
        <v>53.38</v>
      </c>
      <c r="P73" s="203">
        <v>19.79</v>
      </c>
      <c r="Q73" s="203">
        <v>4.3499999999999996</v>
      </c>
      <c r="R73" s="203">
        <v>17.91</v>
      </c>
      <c r="S73" s="203">
        <v>11.15</v>
      </c>
      <c r="T73" s="203">
        <v>0</v>
      </c>
      <c r="U73" s="203">
        <v>60.46</v>
      </c>
      <c r="V73" s="203">
        <v>7.92</v>
      </c>
      <c r="W73" s="203">
        <v>14.23</v>
      </c>
      <c r="X73" s="203">
        <v>62.64</v>
      </c>
      <c r="Y73" s="203">
        <v>0</v>
      </c>
      <c r="Z73">
        <v>0</v>
      </c>
      <c r="AA73" s="203">
        <v>15.57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117.56</v>
      </c>
      <c r="AQ73" s="203">
        <v>38.1</v>
      </c>
      <c r="AR73" s="203">
        <v>3.66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467.14</v>
      </c>
      <c r="L74" s="203">
        <v>5.48</v>
      </c>
      <c r="M74" s="203">
        <v>61.34</v>
      </c>
      <c r="N74" s="203">
        <v>50.17</v>
      </c>
      <c r="O74" s="203">
        <v>57.99</v>
      </c>
      <c r="P74" s="203">
        <v>19.79</v>
      </c>
      <c r="Q74" s="203">
        <v>4.3499999999999996</v>
      </c>
      <c r="R74" s="203">
        <v>17.91</v>
      </c>
      <c r="S74" s="203">
        <v>11.15</v>
      </c>
      <c r="T74" s="203">
        <v>0</v>
      </c>
      <c r="U74" s="203">
        <v>60.46</v>
      </c>
      <c r="V74" s="203">
        <v>7.92</v>
      </c>
      <c r="W74" s="203">
        <v>14.23</v>
      </c>
      <c r="X74" s="203">
        <v>62.64</v>
      </c>
      <c r="Y74" s="203">
        <v>0</v>
      </c>
      <c r="Z74">
        <v>0</v>
      </c>
      <c r="AA74" s="203">
        <v>15.57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117.56</v>
      </c>
      <c r="AQ74" s="203">
        <v>38.1</v>
      </c>
      <c r="AR74" s="203">
        <v>1.25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490.15</v>
      </c>
      <c r="L75" s="203">
        <v>6.03</v>
      </c>
      <c r="M75" s="203">
        <v>61.34</v>
      </c>
      <c r="N75" s="203">
        <v>50.17</v>
      </c>
      <c r="O75" s="203">
        <v>60.14</v>
      </c>
      <c r="P75" s="203">
        <v>21.62</v>
      </c>
      <c r="Q75" s="203">
        <v>4.3499999999999996</v>
      </c>
      <c r="R75" s="203">
        <v>17.91</v>
      </c>
      <c r="S75" s="203">
        <v>11.15</v>
      </c>
      <c r="T75" s="203">
        <v>0</v>
      </c>
      <c r="U75" s="203">
        <v>60.46</v>
      </c>
      <c r="V75" s="203">
        <v>7.92</v>
      </c>
      <c r="W75" s="203">
        <v>14.23</v>
      </c>
      <c r="X75" s="203">
        <v>62.64</v>
      </c>
      <c r="Y75" s="203">
        <v>0</v>
      </c>
      <c r="Z75">
        <v>0</v>
      </c>
      <c r="AA75" s="203">
        <v>15.57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117.41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117.56</v>
      </c>
      <c r="AQ75" s="203">
        <v>38.1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490.15</v>
      </c>
      <c r="L76" s="203">
        <v>6.03</v>
      </c>
      <c r="M76" s="203">
        <v>61.34</v>
      </c>
      <c r="N76" s="203">
        <v>50.17</v>
      </c>
      <c r="O76" s="203">
        <v>60.14</v>
      </c>
      <c r="P76" s="203">
        <v>22.97</v>
      </c>
      <c r="Q76" s="203">
        <v>4.3499999999999996</v>
      </c>
      <c r="R76" s="203">
        <v>17.91</v>
      </c>
      <c r="S76" s="203">
        <v>11.15</v>
      </c>
      <c r="T76" s="203">
        <v>0</v>
      </c>
      <c r="U76" s="203">
        <v>60.46</v>
      </c>
      <c r="V76" s="203">
        <v>7.92</v>
      </c>
      <c r="W76" s="203">
        <v>14.23</v>
      </c>
      <c r="X76" s="203">
        <v>62.64</v>
      </c>
      <c r="Y76" s="203">
        <v>0</v>
      </c>
      <c r="Z76">
        <v>0</v>
      </c>
      <c r="AA76" s="203">
        <v>15.57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119.93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117.56</v>
      </c>
      <c r="AQ76" s="203">
        <v>38.1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490.15</v>
      </c>
      <c r="L77" s="203">
        <v>6.03</v>
      </c>
      <c r="M77" s="203">
        <v>61.34</v>
      </c>
      <c r="N77" s="203">
        <v>50.17</v>
      </c>
      <c r="O77" s="203">
        <v>60.14</v>
      </c>
      <c r="P77" s="203">
        <v>23.34</v>
      </c>
      <c r="Q77" s="203">
        <v>4.3499999999999996</v>
      </c>
      <c r="R77" s="203">
        <v>17.91</v>
      </c>
      <c r="S77" s="203">
        <v>11.15</v>
      </c>
      <c r="T77" s="203">
        <v>0</v>
      </c>
      <c r="U77" s="203">
        <v>60.46</v>
      </c>
      <c r="V77" s="203">
        <v>7.92</v>
      </c>
      <c r="W77" s="203">
        <v>14.23</v>
      </c>
      <c r="X77" s="203">
        <v>62.64</v>
      </c>
      <c r="Y77" s="203">
        <v>0</v>
      </c>
      <c r="Z77">
        <v>0</v>
      </c>
      <c r="AA77" s="203">
        <v>15.57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119.93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117.56</v>
      </c>
      <c r="AQ77" s="203">
        <v>38.1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490.15</v>
      </c>
      <c r="L78" s="203">
        <v>6.03</v>
      </c>
      <c r="M78" s="203">
        <v>61.34</v>
      </c>
      <c r="N78" s="203">
        <v>50.17</v>
      </c>
      <c r="O78" s="203">
        <v>60.14</v>
      </c>
      <c r="P78" s="203">
        <v>23.7</v>
      </c>
      <c r="Q78" s="203">
        <v>4.3499999999999996</v>
      </c>
      <c r="R78" s="203">
        <v>17.91</v>
      </c>
      <c r="S78" s="203">
        <v>11.15</v>
      </c>
      <c r="T78" s="203">
        <v>0</v>
      </c>
      <c r="U78" s="203">
        <v>60.46</v>
      </c>
      <c r="V78" s="203">
        <v>7.92</v>
      </c>
      <c r="W78" s="203">
        <v>14.23</v>
      </c>
      <c r="X78" s="203">
        <v>62.64</v>
      </c>
      <c r="Y78" s="203">
        <v>0</v>
      </c>
      <c r="Z78">
        <v>0</v>
      </c>
      <c r="AA78" s="203">
        <v>15.57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119.93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117.56</v>
      </c>
      <c r="AQ78" s="203">
        <v>38.1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490.15</v>
      </c>
      <c r="L79" s="203">
        <v>6.03</v>
      </c>
      <c r="M79" s="203">
        <v>61.34</v>
      </c>
      <c r="N79" s="203">
        <v>50.17</v>
      </c>
      <c r="O79" s="203">
        <v>60.14</v>
      </c>
      <c r="P79" s="203">
        <v>23.1</v>
      </c>
      <c r="Q79" s="203">
        <v>4.3499999999999996</v>
      </c>
      <c r="R79" s="203">
        <v>17.91</v>
      </c>
      <c r="S79" s="203">
        <v>11.15</v>
      </c>
      <c r="T79" s="203">
        <v>0</v>
      </c>
      <c r="U79" s="203">
        <v>60.46</v>
      </c>
      <c r="V79" s="203">
        <v>7.92</v>
      </c>
      <c r="W79" s="203">
        <v>14.23</v>
      </c>
      <c r="X79" s="203">
        <v>62.64</v>
      </c>
      <c r="Y79" s="203">
        <v>0</v>
      </c>
      <c r="Z79">
        <v>0</v>
      </c>
      <c r="AA79" s="203">
        <v>15.99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119.93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117.56</v>
      </c>
      <c r="AQ79" s="203">
        <v>38.1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490.15</v>
      </c>
      <c r="L80" s="203">
        <v>6.03</v>
      </c>
      <c r="M80" s="203">
        <v>61.34</v>
      </c>
      <c r="N80" s="203">
        <v>50.17</v>
      </c>
      <c r="O80" s="203">
        <v>60.14</v>
      </c>
      <c r="P80" s="203">
        <v>23.43</v>
      </c>
      <c r="Q80" s="203">
        <v>4.3499999999999996</v>
      </c>
      <c r="R80" s="203">
        <v>17.91</v>
      </c>
      <c r="S80" s="203">
        <v>11.15</v>
      </c>
      <c r="T80" s="203">
        <v>0</v>
      </c>
      <c r="U80" s="203">
        <v>60.46</v>
      </c>
      <c r="V80" s="203">
        <v>7.92</v>
      </c>
      <c r="W80" s="203">
        <v>14.23</v>
      </c>
      <c r="X80" s="203">
        <v>62.64</v>
      </c>
      <c r="Y80" s="203">
        <v>0</v>
      </c>
      <c r="Z80">
        <v>0</v>
      </c>
      <c r="AA80" s="203">
        <v>15.99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119.93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117.56</v>
      </c>
      <c r="AQ80" s="203">
        <v>38.1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480.9</v>
      </c>
      <c r="L81" s="203">
        <v>6.03</v>
      </c>
      <c r="M81" s="203">
        <v>61.34</v>
      </c>
      <c r="N81" s="203">
        <v>50.17</v>
      </c>
      <c r="O81" s="203">
        <v>60.14</v>
      </c>
      <c r="P81" s="203">
        <v>23.78</v>
      </c>
      <c r="Q81" s="203">
        <v>4.3499999999999996</v>
      </c>
      <c r="R81" s="203">
        <v>17.91</v>
      </c>
      <c r="S81" s="203">
        <v>11.15</v>
      </c>
      <c r="T81" s="203">
        <v>0</v>
      </c>
      <c r="U81" s="203">
        <v>60.46</v>
      </c>
      <c r="V81" s="203">
        <v>7.92</v>
      </c>
      <c r="W81" s="203">
        <v>14.23</v>
      </c>
      <c r="X81" s="203">
        <v>62.64</v>
      </c>
      <c r="Y81" s="203">
        <v>0</v>
      </c>
      <c r="Z81">
        <v>0</v>
      </c>
      <c r="AA81" s="203">
        <v>15.99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117.56</v>
      </c>
      <c r="AQ81" s="203">
        <v>38.1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432.81</v>
      </c>
      <c r="L82" s="203">
        <v>6.03</v>
      </c>
      <c r="M82" s="203">
        <v>61.34</v>
      </c>
      <c r="N82" s="203">
        <v>50.17</v>
      </c>
      <c r="O82" s="203">
        <v>60.14</v>
      </c>
      <c r="P82" s="203">
        <v>24.12</v>
      </c>
      <c r="Q82" s="203">
        <v>4.3499999999999996</v>
      </c>
      <c r="R82" s="203">
        <v>17.91</v>
      </c>
      <c r="S82" s="203">
        <v>11.15</v>
      </c>
      <c r="T82" s="203">
        <v>0</v>
      </c>
      <c r="U82" s="203">
        <v>60.46</v>
      </c>
      <c r="V82" s="203">
        <v>7.92</v>
      </c>
      <c r="W82" s="203">
        <v>14.23</v>
      </c>
      <c r="X82" s="203">
        <v>62.64</v>
      </c>
      <c r="Y82" s="203">
        <v>0</v>
      </c>
      <c r="Z82">
        <v>0</v>
      </c>
      <c r="AA82" s="203">
        <v>15.99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117.56</v>
      </c>
      <c r="AQ82" s="203">
        <v>38.1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370.3</v>
      </c>
      <c r="L83" s="203">
        <v>6.03</v>
      </c>
      <c r="M83" s="203">
        <v>61.34</v>
      </c>
      <c r="N83" s="203">
        <v>50.17</v>
      </c>
      <c r="O83" s="203">
        <v>56.39</v>
      </c>
      <c r="P83" s="203">
        <v>24.47</v>
      </c>
      <c r="Q83" s="203">
        <v>4.3499999999999996</v>
      </c>
      <c r="R83" s="203">
        <v>17.91</v>
      </c>
      <c r="S83" s="203">
        <v>11.15</v>
      </c>
      <c r="T83" s="203">
        <v>0</v>
      </c>
      <c r="U83" s="203">
        <v>60.46</v>
      </c>
      <c r="V83" s="203">
        <v>7.92</v>
      </c>
      <c r="W83" s="203">
        <v>14.23</v>
      </c>
      <c r="X83" s="203">
        <v>62.64</v>
      </c>
      <c r="Y83" s="203">
        <v>0</v>
      </c>
      <c r="Z83">
        <v>0</v>
      </c>
      <c r="AA83" s="203">
        <v>15.99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117.56</v>
      </c>
      <c r="AQ83" s="203">
        <v>38.1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307.77999999999997</v>
      </c>
      <c r="L84" s="203">
        <v>6.03</v>
      </c>
      <c r="M84" s="203">
        <v>61.34</v>
      </c>
      <c r="N84" s="203">
        <v>50.17</v>
      </c>
      <c r="O84" s="203">
        <v>56.39</v>
      </c>
      <c r="P84" s="203">
        <v>24.81</v>
      </c>
      <c r="Q84" s="203">
        <v>4.3499999999999996</v>
      </c>
      <c r="R84" s="203">
        <v>17.91</v>
      </c>
      <c r="S84" s="203">
        <v>11.15</v>
      </c>
      <c r="T84" s="203">
        <v>0</v>
      </c>
      <c r="U84" s="203">
        <v>60.46</v>
      </c>
      <c r="V84" s="203">
        <v>7.92</v>
      </c>
      <c r="W84" s="203">
        <v>14.23</v>
      </c>
      <c r="X84" s="203">
        <v>62.64</v>
      </c>
      <c r="Y84" s="203">
        <v>0</v>
      </c>
      <c r="Z84">
        <v>0</v>
      </c>
      <c r="AA84" s="203">
        <v>15.99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117.56</v>
      </c>
      <c r="AQ84" s="203">
        <v>38.1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269.3</v>
      </c>
      <c r="L85" s="203">
        <v>6.03</v>
      </c>
      <c r="M85" s="203">
        <v>61.34</v>
      </c>
      <c r="N85" s="203">
        <v>50.17</v>
      </c>
      <c r="O85" s="203">
        <v>59.48</v>
      </c>
      <c r="P85" s="203">
        <v>25.16</v>
      </c>
      <c r="Q85" s="203">
        <v>4.3499999999999996</v>
      </c>
      <c r="R85" s="203">
        <v>17.91</v>
      </c>
      <c r="S85" s="203">
        <v>11.15</v>
      </c>
      <c r="T85" s="203">
        <v>0</v>
      </c>
      <c r="U85" s="203">
        <v>60.46</v>
      </c>
      <c r="V85" s="203">
        <v>7.92</v>
      </c>
      <c r="W85" s="203">
        <v>14.23</v>
      </c>
      <c r="X85" s="203">
        <v>62.64</v>
      </c>
      <c r="Y85" s="203">
        <v>0</v>
      </c>
      <c r="Z85">
        <v>0</v>
      </c>
      <c r="AA85" s="203">
        <v>15.99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84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117.56</v>
      </c>
      <c r="AQ85" s="203">
        <v>38.1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269.3</v>
      </c>
      <c r="L86" s="203">
        <v>6.03</v>
      </c>
      <c r="M86" s="203">
        <v>61.34</v>
      </c>
      <c r="N86" s="203">
        <v>50.17</v>
      </c>
      <c r="O86" s="203">
        <v>60.14</v>
      </c>
      <c r="P86" s="203">
        <v>25.19</v>
      </c>
      <c r="Q86" s="203">
        <v>4.3499999999999996</v>
      </c>
      <c r="R86" s="203">
        <v>17.91</v>
      </c>
      <c r="S86" s="203">
        <v>11.15</v>
      </c>
      <c r="T86" s="203">
        <v>0</v>
      </c>
      <c r="U86" s="203">
        <v>60.46</v>
      </c>
      <c r="V86" s="203">
        <v>7.92</v>
      </c>
      <c r="W86" s="203">
        <v>14.23</v>
      </c>
      <c r="X86" s="203">
        <v>62.64</v>
      </c>
      <c r="Y86" s="203">
        <v>0</v>
      </c>
      <c r="Z86">
        <v>0</v>
      </c>
      <c r="AA86" s="203">
        <v>15.99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84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117.56</v>
      </c>
      <c r="AQ86" s="203">
        <v>38.1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269.3</v>
      </c>
      <c r="L87" s="203">
        <v>6.03</v>
      </c>
      <c r="M87" s="203">
        <v>61.34</v>
      </c>
      <c r="N87" s="203">
        <v>50.17</v>
      </c>
      <c r="O87" s="203">
        <v>60.14</v>
      </c>
      <c r="P87" s="203">
        <v>25.19</v>
      </c>
      <c r="Q87" s="203">
        <v>4.3499999999999996</v>
      </c>
      <c r="R87" s="203">
        <v>17.91</v>
      </c>
      <c r="S87" s="203">
        <v>11.15</v>
      </c>
      <c r="T87" s="203">
        <v>0</v>
      </c>
      <c r="U87" s="203">
        <v>60.46</v>
      </c>
      <c r="V87" s="203">
        <v>7.92</v>
      </c>
      <c r="W87" s="203">
        <v>14.23</v>
      </c>
      <c r="X87" s="203">
        <v>62.64</v>
      </c>
      <c r="Y87" s="203">
        <v>0</v>
      </c>
      <c r="Z87">
        <v>0</v>
      </c>
      <c r="AA87" s="203">
        <v>15.99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117.56</v>
      </c>
      <c r="AQ87" s="203">
        <v>38.1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269.3</v>
      </c>
      <c r="L88" s="203">
        <v>6.03</v>
      </c>
      <c r="M88" s="203">
        <v>61.34</v>
      </c>
      <c r="N88" s="203">
        <v>50.17</v>
      </c>
      <c r="O88" s="203">
        <v>60.14</v>
      </c>
      <c r="P88" s="203">
        <v>25.19</v>
      </c>
      <c r="Q88" s="203">
        <v>4.3499999999999996</v>
      </c>
      <c r="R88" s="203">
        <v>17.91</v>
      </c>
      <c r="S88" s="203">
        <v>11.15</v>
      </c>
      <c r="T88" s="203">
        <v>0</v>
      </c>
      <c r="U88" s="203">
        <v>60.46</v>
      </c>
      <c r="V88" s="203">
        <v>7.92</v>
      </c>
      <c r="W88" s="203">
        <v>14.23</v>
      </c>
      <c r="X88" s="203">
        <v>62.64</v>
      </c>
      <c r="Y88" s="203">
        <v>0</v>
      </c>
      <c r="Z88">
        <v>0</v>
      </c>
      <c r="AA88" s="203">
        <v>15.99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117.56</v>
      </c>
      <c r="AQ88" s="203">
        <v>38.1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269.3</v>
      </c>
      <c r="L89" s="203">
        <v>6.03</v>
      </c>
      <c r="M89" s="203">
        <v>61.34</v>
      </c>
      <c r="N89" s="203">
        <v>50.17</v>
      </c>
      <c r="O89" s="203">
        <v>60.14</v>
      </c>
      <c r="P89" s="203">
        <v>19.79</v>
      </c>
      <c r="Q89" s="203">
        <v>4.3499999999999996</v>
      </c>
      <c r="R89" s="203">
        <v>17.91</v>
      </c>
      <c r="S89" s="203">
        <v>11.15</v>
      </c>
      <c r="T89" s="203">
        <v>0</v>
      </c>
      <c r="U89" s="203">
        <v>60.46</v>
      </c>
      <c r="V89" s="203">
        <v>7.92</v>
      </c>
      <c r="W89" s="203">
        <v>14.23</v>
      </c>
      <c r="X89" s="203">
        <v>62.64</v>
      </c>
      <c r="Y89" s="203">
        <v>0</v>
      </c>
      <c r="Z89">
        <v>0</v>
      </c>
      <c r="AA89" s="203">
        <v>15.99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84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117.56</v>
      </c>
      <c r="AQ89" s="203">
        <v>38.1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269.3</v>
      </c>
      <c r="L90" s="203">
        <v>6.03</v>
      </c>
      <c r="M90" s="203">
        <v>61.34</v>
      </c>
      <c r="N90" s="203">
        <v>50.17</v>
      </c>
      <c r="O90" s="203">
        <v>60.14</v>
      </c>
      <c r="P90" s="203">
        <v>19.79</v>
      </c>
      <c r="Q90" s="203">
        <v>4.3499999999999996</v>
      </c>
      <c r="R90" s="203">
        <v>17.91</v>
      </c>
      <c r="S90" s="203">
        <v>11.15</v>
      </c>
      <c r="T90" s="203">
        <v>0</v>
      </c>
      <c r="U90" s="203">
        <v>60.46</v>
      </c>
      <c r="V90" s="203">
        <v>7.92</v>
      </c>
      <c r="W90" s="203">
        <v>14.23</v>
      </c>
      <c r="X90" s="203">
        <v>62.64</v>
      </c>
      <c r="Y90" s="203">
        <v>0</v>
      </c>
      <c r="Z90">
        <v>0</v>
      </c>
      <c r="AA90" s="203">
        <v>15.99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84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117.56</v>
      </c>
      <c r="AQ90" s="203">
        <v>38.1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269.3</v>
      </c>
      <c r="L91" s="203">
        <v>6.03</v>
      </c>
      <c r="M91" s="203">
        <v>61.34</v>
      </c>
      <c r="N91" s="203">
        <v>50.17</v>
      </c>
      <c r="O91" s="203">
        <v>60.14</v>
      </c>
      <c r="P91" s="203">
        <v>19.79</v>
      </c>
      <c r="Q91" s="203">
        <v>4.3499999999999996</v>
      </c>
      <c r="R91" s="203">
        <v>18.46</v>
      </c>
      <c r="S91" s="203">
        <v>11.14</v>
      </c>
      <c r="T91" s="203">
        <v>0</v>
      </c>
      <c r="U91" s="203">
        <v>60.46</v>
      </c>
      <c r="V91" s="203">
        <v>8.24</v>
      </c>
      <c r="W91" s="203">
        <v>14.23</v>
      </c>
      <c r="X91" s="203">
        <v>62.64</v>
      </c>
      <c r="Y91" s="203">
        <v>0</v>
      </c>
      <c r="Z91">
        <v>0</v>
      </c>
      <c r="AA91" s="203">
        <v>15.99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84.02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117.56</v>
      </c>
      <c r="AQ91" s="203">
        <v>38.11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269.3</v>
      </c>
      <c r="L92" s="203">
        <v>6.03</v>
      </c>
      <c r="M92" s="203">
        <v>61.34</v>
      </c>
      <c r="N92" s="203">
        <v>50.17</v>
      </c>
      <c r="O92" s="203">
        <v>56.39</v>
      </c>
      <c r="P92" s="203">
        <v>19.79</v>
      </c>
      <c r="Q92" s="203">
        <v>4.3499999999999996</v>
      </c>
      <c r="R92" s="203">
        <v>17.91</v>
      </c>
      <c r="S92" s="203">
        <v>11.14</v>
      </c>
      <c r="T92" s="203">
        <v>0</v>
      </c>
      <c r="U92" s="203">
        <v>60.46</v>
      </c>
      <c r="V92" s="203">
        <v>7.93</v>
      </c>
      <c r="W92" s="203">
        <v>14.23</v>
      </c>
      <c r="X92" s="203">
        <v>62.64</v>
      </c>
      <c r="Y92" s="203">
        <v>0</v>
      </c>
      <c r="Z92">
        <v>0</v>
      </c>
      <c r="AA92" s="203">
        <v>15.99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84.02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117.56</v>
      </c>
      <c r="AQ92" s="203">
        <v>38.11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269.3</v>
      </c>
      <c r="L93" s="203">
        <v>6.03</v>
      </c>
      <c r="M93" s="203">
        <v>61.34</v>
      </c>
      <c r="N93" s="203">
        <v>50.17</v>
      </c>
      <c r="O93" s="203">
        <v>48.87</v>
      </c>
      <c r="P93" s="203">
        <v>19.79</v>
      </c>
      <c r="Q93" s="203">
        <v>4.3499999999999996</v>
      </c>
      <c r="R93" s="203">
        <v>17.91</v>
      </c>
      <c r="S93" s="203">
        <v>11.14</v>
      </c>
      <c r="T93" s="203">
        <v>0</v>
      </c>
      <c r="U93" s="203">
        <v>60.46</v>
      </c>
      <c r="V93" s="203">
        <v>7.93</v>
      </c>
      <c r="W93" s="203">
        <v>14.23</v>
      </c>
      <c r="X93" s="203">
        <v>62.64</v>
      </c>
      <c r="Y93" s="203">
        <v>0</v>
      </c>
      <c r="Z93">
        <v>0</v>
      </c>
      <c r="AA93" s="203">
        <v>15.99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84.02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117.56</v>
      </c>
      <c r="AQ93" s="203">
        <v>38.11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269.3</v>
      </c>
      <c r="L94" s="203">
        <v>2.89</v>
      </c>
      <c r="M94" s="203">
        <v>61.34</v>
      </c>
      <c r="N94" s="203">
        <v>50.17</v>
      </c>
      <c r="O94" s="203">
        <v>41.35</v>
      </c>
      <c r="P94" s="203">
        <v>19.79</v>
      </c>
      <c r="Q94" s="203">
        <v>2.5299999999999998</v>
      </c>
      <c r="R94" s="203">
        <v>9.68</v>
      </c>
      <c r="S94" s="203">
        <v>5.8</v>
      </c>
      <c r="T94" s="203">
        <v>0</v>
      </c>
      <c r="U94" s="203">
        <v>60.46</v>
      </c>
      <c r="V94" s="203">
        <v>7.93</v>
      </c>
      <c r="W94" s="203">
        <v>14.24</v>
      </c>
      <c r="X94" s="203">
        <v>62.64</v>
      </c>
      <c r="Y94" s="203">
        <v>0</v>
      </c>
      <c r="Z94">
        <v>0</v>
      </c>
      <c r="AA94" s="203">
        <v>15.99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84.02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117.56</v>
      </c>
      <c r="AQ94" s="203">
        <v>38.11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269.3</v>
      </c>
      <c r="L95" s="203">
        <v>2.89</v>
      </c>
      <c r="M95" s="203">
        <v>61.34</v>
      </c>
      <c r="N95" s="203">
        <v>50.17</v>
      </c>
      <c r="O95" s="203">
        <v>34.590000000000003</v>
      </c>
      <c r="P95" s="203">
        <v>19.79</v>
      </c>
      <c r="Q95" s="203">
        <v>2.5299999999999998</v>
      </c>
      <c r="R95" s="203">
        <v>9.68</v>
      </c>
      <c r="S95" s="203">
        <v>5.8</v>
      </c>
      <c r="T95" s="203">
        <v>0</v>
      </c>
      <c r="U95" s="203">
        <v>60.46</v>
      </c>
      <c r="V95" s="203">
        <v>7.93</v>
      </c>
      <c r="W95" s="203">
        <v>14.23</v>
      </c>
      <c r="X95" s="203">
        <v>62.88</v>
      </c>
      <c r="Y95" s="203">
        <v>0</v>
      </c>
      <c r="Z95">
        <v>0</v>
      </c>
      <c r="AA95" s="203">
        <v>15.99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84.02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117.56</v>
      </c>
      <c r="AQ95" s="203">
        <v>38.11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269.3</v>
      </c>
      <c r="L96" s="203">
        <v>2.89</v>
      </c>
      <c r="M96" s="203">
        <v>61.34</v>
      </c>
      <c r="N96" s="203">
        <v>50.17</v>
      </c>
      <c r="O96" s="203">
        <v>34.590000000000003</v>
      </c>
      <c r="P96" s="203">
        <v>19.79</v>
      </c>
      <c r="Q96" s="203">
        <v>2.5299999999999998</v>
      </c>
      <c r="R96" s="203">
        <v>9.68</v>
      </c>
      <c r="S96" s="203">
        <v>5.8</v>
      </c>
      <c r="T96" s="203">
        <v>0</v>
      </c>
      <c r="U96" s="203">
        <v>60.46</v>
      </c>
      <c r="V96" s="203">
        <v>7.93</v>
      </c>
      <c r="W96" s="203">
        <v>14.23</v>
      </c>
      <c r="X96" s="203">
        <v>62.64</v>
      </c>
      <c r="Y96" s="203">
        <v>0</v>
      </c>
      <c r="Z96">
        <v>0</v>
      </c>
      <c r="AA96" s="203">
        <v>15.99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84.02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117.56</v>
      </c>
      <c r="AQ96" s="203">
        <v>38.11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269.3</v>
      </c>
      <c r="L97" s="203">
        <v>2.89</v>
      </c>
      <c r="M97" s="203">
        <v>61.34</v>
      </c>
      <c r="N97" s="203">
        <v>50.17</v>
      </c>
      <c r="O97" s="203">
        <v>34.590000000000003</v>
      </c>
      <c r="P97" s="203">
        <v>19.79</v>
      </c>
      <c r="Q97" s="203">
        <v>2.5299999999999998</v>
      </c>
      <c r="R97" s="203">
        <v>9.68</v>
      </c>
      <c r="S97" s="203">
        <v>5.8</v>
      </c>
      <c r="T97" s="203">
        <v>0</v>
      </c>
      <c r="U97" s="203">
        <v>60.46</v>
      </c>
      <c r="V97" s="203">
        <v>7.93</v>
      </c>
      <c r="W97" s="203">
        <v>14.23</v>
      </c>
      <c r="X97" s="203">
        <v>62.64</v>
      </c>
      <c r="Y97" s="203">
        <v>0</v>
      </c>
      <c r="Z97">
        <v>0</v>
      </c>
      <c r="AA97" s="203">
        <v>15.99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84.02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117.56</v>
      </c>
      <c r="AQ97" s="203">
        <v>38.11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269.3</v>
      </c>
      <c r="L98" s="203">
        <v>2.89</v>
      </c>
      <c r="M98" s="203">
        <v>61.34</v>
      </c>
      <c r="N98" s="203">
        <v>50.17</v>
      </c>
      <c r="O98" s="203">
        <v>34.590000000000003</v>
      </c>
      <c r="P98" s="203">
        <v>19.79</v>
      </c>
      <c r="Q98" s="203">
        <v>2.5299999999999998</v>
      </c>
      <c r="R98" s="203">
        <v>9.68</v>
      </c>
      <c r="S98" s="203">
        <v>5.8</v>
      </c>
      <c r="T98" s="203">
        <v>0</v>
      </c>
      <c r="U98" s="203">
        <v>60.46</v>
      </c>
      <c r="V98" s="203">
        <v>7.93</v>
      </c>
      <c r="W98" s="203">
        <v>14.23</v>
      </c>
      <c r="X98" s="203">
        <v>62.64</v>
      </c>
      <c r="Y98" s="203">
        <v>0</v>
      </c>
      <c r="Z98">
        <v>0</v>
      </c>
      <c r="AA98" s="203">
        <v>15.99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84.02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117.56</v>
      </c>
      <c r="AQ98" s="203">
        <v>38.11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7.8797149999999956</v>
      </c>
      <c r="L99">
        <f t="shared" si="0"/>
        <v>0.10974249999999983</v>
      </c>
      <c r="M99">
        <f t="shared" si="0"/>
        <v>1.4721600000000019</v>
      </c>
      <c r="N99">
        <f t="shared" si="0"/>
        <v>1.2040800000000014</v>
      </c>
      <c r="O99">
        <f t="shared" si="0"/>
        <v>0.96996249999999928</v>
      </c>
      <c r="P99">
        <f t="shared" si="0"/>
        <v>0.4897124999999995</v>
      </c>
      <c r="Q99">
        <f t="shared" si="0"/>
        <v>8.1440000000000012E-2</v>
      </c>
      <c r="R99">
        <f t="shared" si="0"/>
        <v>0.32836500000000041</v>
      </c>
      <c r="S99">
        <f t="shared" si="0"/>
        <v>0.20388999999999965</v>
      </c>
      <c r="T99">
        <f t="shared" si="0"/>
        <v>0</v>
      </c>
      <c r="U99">
        <f t="shared" si="0"/>
        <v>1.4570250000000002</v>
      </c>
      <c r="V99">
        <f t="shared" si="0"/>
        <v>0.15224249999999981</v>
      </c>
      <c r="W99">
        <f t="shared" si="0"/>
        <v>0.28421750000000034</v>
      </c>
      <c r="X99">
        <f t="shared" si="0"/>
        <v>1.2571050000000008</v>
      </c>
      <c r="Y99">
        <f t="shared" si="0"/>
        <v>0</v>
      </c>
      <c r="Z99">
        <f t="shared" si="0"/>
        <v>0</v>
      </c>
      <c r="AA99">
        <f t="shared" si="0"/>
        <v>0.38082000000000005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2.1046975000000039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2.2580550000000015</v>
      </c>
      <c r="AQ99">
        <f t="shared" ref="AQ99:AT99" si="1">SUM(AQ3:AQ98)/4000</f>
        <v>0.79165499999999911</v>
      </c>
      <c r="AR99">
        <f t="shared" si="1"/>
        <v>0.42664500000000022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83.94</v>
      </c>
      <c r="L3" s="203">
        <v>22.12</v>
      </c>
      <c r="M3" s="203">
        <v>0</v>
      </c>
      <c r="N3" s="203">
        <v>29.01</v>
      </c>
      <c r="O3" s="203">
        <v>23.77</v>
      </c>
      <c r="P3" s="203">
        <v>49.65</v>
      </c>
      <c r="Q3" s="203">
        <v>1.47</v>
      </c>
      <c r="R3" s="203">
        <v>5.77</v>
      </c>
      <c r="S3" s="203">
        <v>3.85</v>
      </c>
      <c r="T3" s="203">
        <v>0</v>
      </c>
      <c r="U3" s="203">
        <v>318.32</v>
      </c>
      <c r="V3" s="203">
        <v>3</v>
      </c>
      <c r="W3" s="203">
        <v>4.8899999999999997</v>
      </c>
      <c r="X3" s="203">
        <v>19.260000000000002</v>
      </c>
      <c r="Y3" s="203">
        <v>0</v>
      </c>
      <c r="Z3">
        <v>0</v>
      </c>
      <c r="AA3" s="203">
        <v>8.52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48.59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33.659999999999997</v>
      </c>
      <c r="AQ3" s="203">
        <v>15.11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87.52</v>
      </c>
      <c r="L4" s="203">
        <v>22.12</v>
      </c>
      <c r="M4" s="203">
        <v>0</v>
      </c>
      <c r="N4" s="203">
        <v>29.01</v>
      </c>
      <c r="O4" s="203">
        <v>23.77</v>
      </c>
      <c r="P4" s="203">
        <v>49.65</v>
      </c>
      <c r="Q4" s="203">
        <v>1.47</v>
      </c>
      <c r="R4" s="203">
        <v>5.77</v>
      </c>
      <c r="S4" s="203">
        <v>3.85</v>
      </c>
      <c r="T4" s="203">
        <v>0</v>
      </c>
      <c r="U4" s="203">
        <v>318.32</v>
      </c>
      <c r="V4" s="203">
        <v>3</v>
      </c>
      <c r="W4" s="203">
        <v>4.8899999999999997</v>
      </c>
      <c r="X4" s="203">
        <v>19.260000000000002</v>
      </c>
      <c r="Y4" s="203">
        <v>0</v>
      </c>
      <c r="Z4">
        <v>0</v>
      </c>
      <c r="AA4" s="203">
        <v>8.52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48.59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33.659999999999997</v>
      </c>
      <c r="AQ4" s="203">
        <v>15.11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87.52</v>
      </c>
      <c r="L5" s="203">
        <v>22.12</v>
      </c>
      <c r="M5" s="203">
        <v>0</v>
      </c>
      <c r="N5" s="203">
        <v>29.01</v>
      </c>
      <c r="O5" s="203">
        <v>23.77</v>
      </c>
      <c r="P5" s="203">
        <v>49.65</v>
      </c>
      <c r="Q5" s="203">
        <v>1.47</v>
      </c>
      <c r="R5" s="203">
        <v>5.77</v>
      </c>
      <c r="S5" s="203">
        <v>3.85</v>
      </c>
      <c r="T5" s="203">
        <v>0</v>
      </c>
      <c r="U5" s="203">
        <v>318.32</v>
      </c>
      <c r="V5" s="203">
        <v>3</v>
      </c>
      <c r="W5" s="203">
        <v>4.8899999999999997</v>
      </c>
      <c r="X5" s="203">
        <v>19.260000000000002</v>
      </c>
      <c r="Y5" s="203">
        <v>0</v>
      </c>
      <c r="Z5">
        <v>0</v>
      </c>
      <c r="AA5" s="203">
        <v>8.52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48.59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33.659999999999997</v>
      </c>
      <c r="AQ5" s="203">
        <v>15.11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87.52</v>
      </c>
      <c r="L6" s="203">
        <v>22.12</v>
      </c>
      <c r="M6" s="203">
        <v>0</v>
      </c>
      <c r="N6" s="203">
        <v>29.01</v>
      </c>
      <c r="O6" s="203">
        <v>23.77</v>
      </c>
      <c r="P6" s="203">
        <v>49.65</v>
      </c>
      <c r="Q6" s="203">
        <v>1.47</v>
      </c>
      <c r="R6" s="203">
        <v>5.77</v>
      </c>
      <c r="S6" s="203">
        <v>3.85</v>
      </c>
      <c r="T6" s="203">
        <v>0</v>
      </c>
      <c r="U6" s="203">
        <v>318.32</v>
      </c>
      <c r="V6" s="203">
        <v>3</v>
      </c>
      <c r="W6" s="203">
        <v>4.8899999999999997</v>
      </c>
      <c r="X6" s="203">
        <v>19.260000000000002</v>
      </c>
      <c r="Y6" s="203">
        <v>0</v>
      </c>
      <c r="Z6">
        <v>0</v>
      </c>
      <c r="AA6" s="203">
        <v>8.52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48.59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33.659999999999997</v>
      </c>
      <c r="AQ6" s="203">
        <v>15.11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87.52</v>
      </c>
      <c r="L7" s="203">
        <v>22.12</v>
      </c>
      <c r="M7" s="203">
        <v>0</v>
      </c>
      <c r="N7" s="203">
        <v>29.01</v>
      </c>
      <c r="O7" s="203">
        <v>23.77</v>
      </c>
      <c r="P7" s="203">
        <v>49.65</v>
      </c>
      <c r="Q7" s="203">
        <v>1.47</v>
      </c>
      <c r="R7" s="203">
        <v>5.77</v>
      </c>
      <c r="S7" s="203">
        <v>3.85</v>
      </c>
      <c r="T7" s="203">
        <v>0</v>
      </c>
      <c r="U7" s="203">
        <v>318.32</v>
      </c>
      <c r="V7" s="203">
        <v>3</v>
      </c>
      <c r="W7" s="203">
        <v>4.8899999999999997</v>
      </c>
      <c r="X7" s="203">
        <v>19.260000000000002</v>
      </c>
      <c r="Y7" s="203">
        <v>0</v>
      </c>
      <c r="Z7">
        <v>0</v>
      </c>
      <c r="AA7" s="203">
        <v>8.52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48.59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33.659999999999997</v>
      </c>
      <c r="AQ7" s="203">
        <v>15.11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87.52</v>
      </c>
      <c r="L8" s="203">
        <v>22.12</v>
      </c>
      <c r="M8" s="203">
        <v>0</v>
      </c>
      <c r="N8" s="203">
        <v>29.01</v>
      </c>
      <c r="O8" s="203">
        <v>23.77</v>
      </c>
      <c r="P8" s="203">
        <v>49.65</v>
      </c>
      <c r="Q8" s="203">
        <v>1.47</v>
      </c>
      <c r="R8" s="203">
        <v>5.77</v>
      </c>
      <c r="S8" s="203">
        <v>3.85</v>
      </c>
      <c r="T8" s="203">
        <v>0</v>
      </c>
      <c r="U8" s="203">
        <v>318.32</v>
      </c>
      <c r="V8" s="203">
        <v>3</v>
      </c>
      <c r="W8" s="203">
        <v>4.8899999999999997</v>
      </c>
      <c r="X8" s="203">
        <v>19.260000000000002</v>
      </c>
      <c r="Y8" s="203">
        <v>0</v>
      </c>
      <c r="Z8">
        <v>0</v>
      </c>
      <c r="AA8" s="203">
        <v>8.52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48.59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33.659999999999997</v>
      </c>
      <c r="AQ8" s="203">
        <v>15.11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87.52</v>
      </c>
      <c r="L9" s="203">
        <v>22.12</v>
      </c>
      <c r="M9" s="203">
        <v>0</v>
      </c>
      <c r="N9" s="203">
        <v>29.01</v>
      </c>
      <c r="O9" s="203">
        <v>23.77</v>
      </c>
      <c r="P9" s="203">
        <v>49.65</v>
      </c>
      <c r="Q9" s="203">
        <v>1.47</v>
      </c>
      <c r="R9" s="203">
        <v>5.77</v>
      </c>
      <c r="S9" s="203">
        <v>3.85</v>
      </c>
      <c r="T9" s="203">
        <v>0</v>
      </c>
      <c r="U9" s="203">
        <v>318.32</v>
      </c>
      <c r="V9" s="203">
        <v>3</v>
      </c>
      <c r="W9" s="203">
        <v>4.8899999999999997</v>
      </c>
      <c r="X9" s="203">
        <v>19.260000000000002</v>
      </c>
      <c r="Y9" s="203">
        <v>0</v>
      </c>
      <c r="Z9">
        <v>0</v>
      </c>
      <c r="AA9" s="203">
        <v>8.52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48.59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33.659999999999997</v>
      </c>
      <c r="AQ9" s="203">
        <v>15.11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87.52</v>
      </c>
      <c r="L10" s="203">
        <v>22.12</v>
      </c>
      <c r="M10" s="203">
        <v>0</v>
      </c>
      <c r="N10" s="203">
        <v>29.01</v>
      </c>
      <c r="O10" s="203">
        <v>23.77</v>
      </c>
      <c r="P10" s="203">
        <v>49.65</v>
      </c>
      <c r="Q10" s="203">
        <v>1.47</v>
      </c>
      <c r="R10" s="203">
        <v>5.77</v>
      </c>
      <c r="S10" s="203">
        <v>3.85</v>
      </c>
      <c r="T10" s="203">
        <v>0</v>
      </c>
      <c r="U10" s="203">
        <v>318.32</v>
      </c>
      <c r="V10" s="203">
        <v>3</v>
      </c>
      <c r="W10" s="203">
        <v>4.8899999999999997</v>
      </c>
      <c r="X10" s="203">
        <v>19.260000000000002</v>
      </c>
      <c r="Y10" s="203">
        <v>0</v>
      </c>
      <c r="Z10">
        <v>0</v>
      </c>
      <c r="AA10" s="203">
        <v>8.52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48.59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33.659999999999997</v>
      </c>
      <c r="AQ10" s="203">
        <v>15.11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87.52</v>
      </c>
      <c r="L11" s="203">
        <v>22.12</v>
      </c>
      <c r="M11" s="203">
        <v>0</v>
      </c>
      <c r="N11" s="203">
        <v>29.01</v>
      </c>
      <c r="O11" s="203">
        <v>23.77</v>
      </c>
      <c r="P11" s="203">
        <v>49.65</v>
      </c>
      <c r="Q11" s="203">
        <v>1.47</v>
      </c>
      <c r="R11" s="203">
        <v>5.77</v>
      </c>
      <c r="S11" s="203">
        <v>3.85</v>
      </c>
      <c r="T11" s="203">
        <v>0</v>
      </c>
      <c r="U11" s="203">
        <v>316.12</v>
      </c>
      <c r="V11" s="203">
        <v>3</v>
      </c>
      <c r="W11" s="203">
        <v>4.8899999999999997</v>
      </c>
      <c r="X11" s="203">
        <v>19.260000000000002</v>
      </c>
      <c r="Y11" s="203">
        <v>0</v>
      </c>
      <c r="Z11">
        <v>0</v>
      </c>
      <c r="AA11" s="203">
        <v>8.52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48.59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33.659999999999997</v>
      </c>
      <c r="AQ11" s="203">
        <v>15.11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87.52</v>
      </c>
      <c r="L12" s="203">
        <v>22.12</v>
      </c>
      <c r="M12" s="203">
        <v>0</v>
      </c>
      <c r="N12" s="203">
        <v>29.01</v>
      </c>
      <c r="O12" s="203">
        <v>23.77</v>
      </c>
      <c r="P12" s="203">
        <v>49.65</v>
      </c>
      <c r="Q12" s="203">
        <v>1.47</v>
      </c>
      <c r="R12" s="203">
        <v>5.77</v>
      </c>
      <c r="S12" s="203">
        <v>3.85</v>
      </c>
      <c r="T12" s="203">
        <v>0</v>
      </c>
      <c r="U12" s="203">
        <v>316.12</v>
      </c>
      <c r="V12" s="203">
        <v>3</v>
      </c>
      <c r="W12" s="203">
        <v>4.8899999999999997</v>
      </c>
      <c r="X12" s="203">
        <v>19.260000000000002</v>
      </c>
      <c r="Y12" s="203">
        <v>0</v>
      </c>
      <c r="Z12">
        <v>0</v>
      </c>
      <c r="AA12" s="203">
        <v>8.52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33.659999999999997</v>
      </c>
      <c r="AQ12" s="203">
        <v>15.11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87.52</v>
      </c>
      <c r="L13" s="203">
        <v>22.12</v>
      </c>
      <c r="M13" s="203">
        <v>0</v>
      </c>
      <c r="N13" s="203">
        <v>29.01</v>
      </c>
      <c r="O13" s="203">
        <v>23.77</v>
      </c>
      <c r="P13" s="203">
        <v>49.65</v>
      </c>
      <c r="Q13" s="203">
        <v>1.47</v>
      </c>
      <c r="R13" s="203">
        <v>5.77</v>
      </c>
      <c r="S13" s="203">
        <v>3.85</v>
      </c>
      <c r="T13" s="203">
        <v>0</v>
      </c>
      <c r="U13" s="203">
        <v>316.12</v>
      </c>
      <c r="V13" s="203">
        <v>3</v>
      </c>
      <c r="W13" s="203">
        <v>4.8899999999999997</v>
      </c>
      <c r="X13" s="203">
        <v>19.260000000000002</v>
      </c>
      <c r="Y13" s="203">
        <v>0</v>
      </c>
      <c r="Z13">
        <v>0</v>
      </c>
      <c r="AA13" s="203">
        <v>8.52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33.659999999999997</v>
      </c>
      <c r="AQ13" s="203">
        <v>15.11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87.52</v>
      </c>
      <c r="L14" s="203">
        <v>22.12</v>
      </c>
      <c r="M14" s="203">
        <v>0</v>
      </c>
      <c r="N14" s="203">
        <v>29.01</v>
      </c>
      <c r="O14" s="203">
        <v>23.77</v>
      </c>
      <c r="P14" s="203">
        <v>49.65</v>
      </c>
      <c r="Q14" s="203">
        <v>1.47</v>
      </c>
      <c r="R14" s="203">
        <v>5.77</v>
      </c>
      <c r="S14" s="203">
        <v>3.85</v>
      </c>
      <c r="T14" s="203">
        <v>0</v>
      </c>
      <c r="U14" s="203">
        <v>316.12</v>
      </c>
      <c r="V14" s="203">
        <v>3</v>
      </c>
      <c r="W14" s="203">
        <v>4.8899999999999997</v>
      </c>
      <c r="X14" s="203">
        <v>19.260000000000002</v>
      </c>
      <c r="Y14" s="203">
        <v>0</v>
      </c>
      <c r="Z14">
        <v>0</v>
      </c>
      <c r="AA14" s="203">
        <v>8.52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33.659999999999997</v>
      </c>
      <c r="AQ14" s="203">
        <v>15.11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87.52</v>
      </c>
      <c r="L15" s="203">
        <v>22.12</v>
      </c>
      <c r="M15" s="203">
        <v>0</v>
      </c>
      <c r="N15" s="203">
        <v>29.01</v>
      </c>
      <c r="O15" s="203">
        <v>23.77</v>
      </c>
      <c r="P15" s="203">
        <v>49.65</v>
      </c>
      <c r="Q15" s="203">
        <v>1.47</v>
      </c>
      <c r="R15" s="203">
        <v>5.77</v>
      </c>
      <c r="S15" s="203">
        <v>3.85</v>
      </c>
      <c r="T15" s="203">
        <v>0</v>
      </c>
      <c r="U15" s="203">
        <v>316.12</v>
      </c>
      <c r="V15" s="203">
        <v>3</v>
      </c>
      <c r="W15" s="203">
        <v>4.8899999999999997</v>
      </c>
      <c r="X15" s="203">
        <v>19.260000000000002</v>
      </c>
      <c r="Y15" s="203">
        <v>0</v>
      </c>
      <c r="Z15">
        <v>0</v>
      </c>
      <c r="AA15" s="203">
        <v>8.52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33.659999999999997</v>
      </c>
      <c r="AQ15" s="203">
        <v>15.11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87.52</v>
      </c>
      <c r="L16" s="203">
        <v>22.12</v>
      </c>
      <c r="M16" s="203">
        <v>0</v>
      </c>
      <c r="N16" s="203">
        <v>29.01</v>
      </c>
      <c r="O16" s="203">
        <v>23.77</v>
      </c>
      <c r="P16" s="203">
        <v>49.65</v>
      </c>
      <c r="Q16" s="203">
        <v>1.47</v>
      </c>
      <c r="R16" s="203">
        <v>5.77</v>
      </c>
      <c r="S16" s="203">
        <v>3.85</v>
      </c>
      <c r="T16" s="203">
        <v>0</v>
      </c>
      <c r="U16" s="203">
        <v>316.12</v>
      </c>
      <c r="V16" s="203">
        <v>3</v>
      </c>
      <c r="W16" s="203">
        <v>4.8899999999999997</v>
      </c>
      <c r="X16" s="203">
        <v>19.260000000000002</v>
      </c>
      <c r="Y16" s="203">
        <v>0</v>
      </c>
      <c r="Z16">
        <v>0</v>
      </c>
      <c r="AA16" s="203">
        <v>8.52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33.659999999999997</v>
      </c>
      <c r="AQ16" s="203">
        <v>15.11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87.52</v>
      </c>
      <c r="L17" s="203">
        <v>22.12</v>
      </c>
      <c r="M17" s="203">
        <v>0</v>
      </c>
      <c r="N17" s="203">
        <v>29.01</v>
      </c>
      <c r="O17" s="203">
        <v>23.77</v>
      </c>
      <c r="P17" s="203">
        <v>49.65</v>
      </c>
      <c r="Q17" s="203">
        <v>1.47</v>
      </c>
      <c r="R17" s="203">
        <v>5.77</v>
      </c>
      <c r="S17" s="203">
        <v>3.85</v>
      </c>
      <c r="T17" s="203">
        <v>0</v>
      </c>
      <c r="U17" s="203">
        <v>316.12</v>
      </c>
      <c r="V17" s="203">
        <v>2.98</v>
      </c>
      <c r="W17" s="203">
        <v>4.93</v>
      </c>
      <c r="X17" s="203">
        <v>19.46</v>
      </c>
      <c r="Y17" s="203">
        <v>0</v>
      </c>
      <c r="Z17">
        <v>0</v>
      </c>
      <c r="AA17" s="203">
        <v>8.52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33.659999999999997</v>
      </c>
      <c r="AQ17" s="203">
        <v>15.11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87.52</v>
      </c>
      <c r="L18" s="203">
        <v>22.12</v>
      </c>
      <c r="M18" s="203">
        <v>0</v>
      </c>
      <c r="N18" s="203">
        <v>29.01</v>
      </c>
      <c r="O18" s="203">
        <v>23.77</v>
      </c>
      <c r="P18" s="203">
        <v>49.65</v>
      </c>
      <c r="Q18" s="203">
        <v>1.47</v>
      </c>
      <c r="R18" s="203">
        <v>5.77</v>
      </c>
      <c r="S18" s="203">
        <v>3.85</v>
      </c>
      <c r="T18" s="203">
        <v>0</v>
      </c>
      <c r="U18" s="203">
        <v>316.12</v>
      </c>
      <c r="V18" s="203">
        <v>2.98</v>
      </c>
      <c r="W18" s="203">
        <v>4.93</v>
      </c>
      <c r="X18" s="203">
        <v>19.46</v>
      </c>
      <c r="Y18" s="203">
        <v>0</v>
      </c>
      <c r="Z18">
        <v>0</v>
      </c>
      <c r="AA18" s="203">
        <v>8.52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33.659999999999997</v>
      </c>
      <c r="AQ18" s="203">
        <v>15.11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87.52</v>
      </c>
      <c r="L19" s="203">
        <v>22.12</v>
      </c>
      <c r="M19" s="203">
        <v>0</v>
      </c>
      <c r="N19" s="203">
        <v>29.01</v>
      </c>
      <c r="O19" s="203">
        <v>23.77</v>
      </c>
      <c r="P19" s="203">
        <v>49.65</v>
      </c>
      <c r="Q19" s="203">
        <v>1.47</v>
      </c>
      <c r="R19" s="203">
        <v>5.77</v>
      </c>
      <c r="S19" s="203">
        <v>3.85</v>
      </c>
      <c r="T19" s="203">
        <v>0</v>
      </c>
      <c r="U19" s="203">
        <v>316.12</v>
      </c>
      <c r="V19" s="203">
        <v>2.98</v>
      </c>
      <c r="W19" s="203">
        <v>4.93</v>
      </c>
      <c r="X19" s="203">
        <v>19.46</v>
      </c>
      <c r="Y19" s="203">
        <v>0</v>
      </c>
      <c r="Z19">
        <v>0</v>
      </c>
      <c r="AA19" s="203">
        <v>8.75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33.659999999999997</v>
      </c>
      <c r="AQ19" s="203">
        <v>15.11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87.52</v>
      </c>
      <c r="L20" s="203">
        <v>22.12</v>
      </c>
      <c r="M20" s="203">
        <v>0</v>
      </c>
      <c r="N20" s="203">
        <v>29.01</v>
      </c>
      <c r="O20" s="203">
        <v>23.77</v>
      </c>
      <c r="P20" s="203">
        <v>49.65</v>
      </c>
      <c r="Q20" s="203">
        <v>1.47</v>
      </c>
      <c r="R20" s="203">
        <v>5.77</v>
      </c>
      <c r="S20" s="203">
        <v>3.85</v>
      </c>
      <c r="T20" s="203">
        <v>0</v>
      </c>
      <c r="U20" s="203">
        <v>316.12</v>
      </c>
      <c r="V20" s="203">
        <v>2.98</v>
      </c>
      <c r="W20" s="203">
        <v>4.93</v>
      </c>
      <c r="X20" s="203">
        <v>19.46</v>
      </c>
      <c r="Y20" s="203">
        <v>0</v>
      </c>
      <c r="Z20">
        <v>0</v>
      </c>
      <c r="AA20" s="203">
        <v>8.75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33.659999999999997</v>
      </c>
      <c r="AQ20" s="203">
        <v>15.11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87.52</v>
      </c>
      <c r="L21" s="203">
        <v>22.12</v>
      </c>
      <c r="M21" s="203">
        <v>0</v>
      </c>
      <c r="N21" s="203">
        <v>29.01</v>
      </c>
      <c r="O21" s="203">
        <v>23.77</v>
      </c>
      <c r="P21" s="203">
        <v>49.65</v>
      </c>
      <c r="Q21" s="203">
        <v>1.47</v>
      </c>
      <c r="R21" s="203">
        <v>5.77</v>
      </c>
      <c r="S21" s="203">
        <v>3.85</v>
      </c>
      <c r="T21" s="203">
        <v>0</v>
      </c>
      <c r="U21" s="203">
        <v>316.12</v>
      </c>
      <c r="V21" s="203">
        <v>2.98</v>
      </c>
      <c r="W21" s="203">
        <v>4.93</v>
      </c>
      <c r="X21" s="203">
        <v>19.46</v>
      </c>
      <c r="Y21" s="203">
        <v>0</v>
      </c>
      <c r="Z21">
        <v>0</v>
      </c>
      <c r="AA21" s="203">
        <v>8.75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48.59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33.659999999999997</v>
      </c>
      <c r="AQ21" s="203">
        <v>15.11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87.52</v>
      </c>
      <c r="L22" s="203">
        <v>22.12</v>
      </c>
      <c r="M22" s="203">
        <v>0</v>
      </c>
      <c r="N22" s="203">
        <v>29.01</v>
      </c>
      <c r="O22" s="203">
        <v>23.77</v>
      </c>
      <c r="P22" s="203">
        <v>49.65</v>
      </c>
      <c r="Q22" s="203">
        <v>1.47</v>
      </c>
      <c r="R22" s="203">
        <v>5.77</v>
      </c>
      <c r="S22" s="203">
        <v>3.85</v>
      </c>
      <c r="T22" s="203">
        <v>0</v>
      </c>
      <c r="U22" s="203">
        <v>316.12</v>
      </c>
      <c r="V22" s="203">
        <v>2.98</v>
      </c>
      <c r="W22" s="203">
        <v>4.93</v>
      </c>
      <c r="X22" s="203">
        <v>19.46</v>
      </c>
      <c r="Y22" s="203">
        <v>0</v>
      </c>
      <c r="Z22">
        <v>0</v>
      </c>
      <c r="AA22" s="203">
        <v>8.75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48.59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33.659999999999997</v>
      </c>
      <c r="AQ22" s="203">
        <v>15.11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87.52</v>
      </c>
      <c r="L23" s="203">
        <v>22.12</v>
      </c>
      <c r="M23" s="203">
        <v>0</v>
      </c>
      <c r="N23" s="203">
        <v>29.01</v>
      </c>
      <c r="O23" s="203">
        <v>23.77</v>
      </c>
      <c r="P23" s="203">
        <v>49.65</v>
      </c>
      <c r="Q23" s="203">
        <v>1.47</v>
      </c>
      <c r="R23" s="203">
        <v>5.77</v>
      </c>
      <c r="S23" s="203">
        <v>3.85</v>
      </c>
      <c r="T23" s="203">
        <v>0</v>
      </c>
      <c r="U23" s="203">
        <v>316.12</v>
      </c>
      <c r="V23" s="203">
        <v>2.98</v>
      </c>
      <c r="W23" s="203">
        <v>4.93</v>
      </c>
      <c r="X23" s="203">
        <v>19.46</v>
      </c>
      <c r="Y23" s="203">
        <v>0</v>
      </c>
      <c r="Z23">
        <v>0</v>
      </c>
      <c r="AA23" s="203">
        <v>8.75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33.659999999999997</v>
      </c>
      <c r="AQ23" s="203">
        <v>15.11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87.52</v>
      </c>
      <c r="L24" s="203">
        <v>22.12</v>
      </c>
      <c r="M24" s="203">
        <v>0</v>
      </c>
      <c r="N24" s="203">
        <v>29.01</v>
      </c>
      <c r="O24" s="203">
        <v>23.77</v>
      </c>
      <c r="P24" s="203">
        <v>49.65</v>
      </c>
      <c r="Q24" s="203">
        <v>1.47</v>
      </c>
      <c r="R24" s="203">
        <v>5.77</v>
      </c>
      <c r="S24" s="203">
        <v>3.85</v>
      </c>
      <c r="T24" s="203">
        <v>0</v>
      </c>
      <c r="U24" s="203">
        <v>316.12</v>
      </c>
      <c r="V24" s="203">
        <v>2.98</v>
      </c>
      <c r="W24" s="203">
        <v>4.93</v>
      </c>
      <c r="X24" s="203">
        <v>36.229999999999997</v>
      </c>
      <c r="Y24" s="203">
        <v>0</v>
      </c>
      <c r="Z24">
        <v>0</v>
      </c>
      <c r="AA24" s="203">
        <v>8.75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33.659999999999997</v>
      </c>
      <c r="AQ24" s="203">
        <v>15.11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87.52</v>
      </c>
      <c r="L25" s="203">
        <v>22.12</v>
      </c>
      <c r="M25" s="203">
        <v>0</v>
      </c>
      <c r="N25" s="203">
        <v>29.01</v>
      </c>
      <c r="O25" s="203">
        <v>23.77</v>
      </c>
      <c r="P25" s="203">
        <v>49.65</v>
      </c>
      <c r="Q25" s="203">
        <v>1.47</v>
      </c>
      <c r="R25" s="203">
        <v>5.77</v>
      </c>
      <c r="S25" s="203">
        <v>3.85</v>
      </c>
      <c r="T25" s="203">
        <v>0</v>
      </c>
      <c r="U25" s="203">
        <v>316.12</v>
      </c>
      <c r="V25" s="203">
        <v>2.98</v>
      </c>
      <c r="W25" s="203">
        <v>8.23</v>
      </c>
      <c r="X25" s="203">
        <v>36.229999999999997</v>
      </c>
      <c r="Y25" s="203">
        <v>0</v>
      </c>
      <c r="Z25">
        <v>0</v>
      </c>
      <c r="AA25" s="203">
        <v>8.75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33.659999999999997</v>
      </c>
      <c r="AQ25" s="203">
        <v>15.11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87.52</v>
      </c>
      <c r="L26" s="203">
        <v>22.12</v>
      </c>
      <c r="M26" s="203">
        <v>0</v>
      </c>
      <c r="N26" s="203">
        <v>29.01</v>
      </c>
      <c r="O26" s="203">
        <v>23.77</v>
      </c>
      <c r="P26" s="203">
        <v>49.65</v>
      </c>
      <c r="Q26" s="203">
        <v>0.96</v>
      </c>
      <c r="R26" s="203">
        <v>5.77</v>
      </c>
      <c r="S26" s="203">
        <v>3.85</v>
      </c>
      <c r="T26" s="203">
        <v>0</v>
      </c>
      <c r="U26" s="203">
        <v>316.12</v>
      </c>
      <c r="V26" s="203">
        <v>2.7</v>
      </c>
      <c r="W26" s="203">
        <v>8.23</v>
      </c>
      <c r="X26" s="203">
        <v>36.229999999999997</v>
      </c>
      <c r="Y26" s="203">
        <v>0</v>
      </c>
      <c r="Z26">
        <v>0</v>
      </c>
      <c r="AA26" s="203">
        <v>8.75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55.52</v>
      </c>
      <c r="AQ26" s="203">
        <v>11.54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87.52</v>
      </c>
      <c r="L27" s="203">
        <v>22.12</v>
      </c>
      <c r="M27" s="203">
        <v>0</v>
      </c>
      <c r="N27" s="203">
        <v>29.01</v>
      </c>
      <c r="O27" s="203">
        <v>23.77</v>
      </c>
      <c r="P27" s="203">
        <v>49.65</v>
      </c>
      <c r="Q27" s="203">
        <v>2.33</v>
      </c>
      <c r="R27" s="203">
        <v>9.2799999999999994</v>
      </c>
      <c r="S27" s="203">
        <v>5.82</v>
      </c>
      <c r="T27" s="203">
        <v>0</v>
      </c>
      <c r="U27" s="203">
        <v>316.12</v>
      </c>
      <c r="V27" s="203">
        <v>4.3499999999999996</v>
      </c>
      <c r="W27" s="203">
        <v>8.23</v>
      </c>
      <c r="X27" s="203">
        <v>36.229999999999997</v>
      </c>
      <c r="Y27" s="203">
        <v>0</v>
      </c>
      <c r="Z27">
        <v>0</v>
      </c>
      <c r="AA27" s="203">
        <v>8.75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47.01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68.209999999999994</v>
      </c>
      <c r="AQ27" s="203">
        <v>22.03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111.35</v>
      </c>
      <c r="L28" s="203">
        <v>41.75</v>
      </c>
      <c r="M28" s="203">
        <v>0</v>
      </c>
      <c r="N28" s="203">
        <v>29.01</v>
      </c>
      <c r="O28" s="203">
        <v>23.77</v>
      </c>
      <c r="P28" s="203">
        <v>49.65</v>
      </c>
      <c r="Q28" s="203">
        <v>2.5099999999999998</v>
      </c>
      <c r="R28" s="203">
        <v>10.36</v>
      </c>
      <c r="S28" s="203">
        <v>6.45</v>
      </c>
      <c r="T28" s="203">
        <v>0</v>
      </c>
      <c r="U28" s="203">
        <v>316.12</v>
      </c>
      <c r="V28" s="203">
        <v>4.3499999999999996</v>
      </c>
      <c r="W28" s="203">
        <v>8.23</v>
      </c>
      <c r="X28" s="203">
        <v>36.229999999999997</v>
      </c>
      <c r="Y28" s="203">
        <v>0</v>
      </c>
      <c r="Z28">
        <v>0</v>
      </c>
      <c r="AA28" s="203">
        <v>8.75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47.01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68.209999999999994</v>
      </c>
      <c r="AQ28" s="203">
        <v>22.03</v>
      </c>
      <c r="AR28" s="203">
        <v>0.36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157.88999999999999</v>
      </c>
      <c r="L29" s="203">
        <v>38.1</v>
      </c>
      <c r="M29" s="203">
        <v>0</v>
      </c>
      <c r="N29" s="203">
        <v>29.01</v>
      </c>
      <c r="O29" s="203">
        <v>23.77</v>
      </c>
      <c r="P29" s="203">
        <v>49.65</v>
      </c>
      <c r="Q29" s="203">
        <v>2.5099999999999998</v>
      </c>
      <c r="R29" s="203">
        <v>10.36</v>
      </c>
      <c r="S29" s="203">
        <v>6.45</v>
      </c>
      <c r="T29" s="203">
        <v>0</v>
      </c>
      <c r="U29" s="203">
        <v>322.14999999999998</v>
      </c>
      <c r="V29" s="203">
        <v>4.3499999999999996</v>
      </c>
      <c r="W29" s="203">
        <v>8.23</v>
      </c>
      <c r="X29" s="203">
        <v>36.229999999999997</v>
      </c>
      <c r="Y29" s="203">
        <v>0</v>
      </c>
      <c r="Z29">
        <v>0</v>
      </c>
      <c r="AA29" s="203">
        <v>8.75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57.6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68.209999999999994</v>
      </c>
      <c r="AQ29" s="203">
        <v>22.03</v>
      </c>
      <c r="AR29" s="203">
        <v>0.78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157.88999999999999</v>
      </c>
      <c r="L30" s="203">
        <v>41.44</v>
      </c>
      <c r="M30" s="203">
        <v>0</v>
      </c>
      <c r="N30" s="203">
        <v>29.01</v>
      </c>
      <c r="O30" s="203">
        <v>23.77</v>
      </c>
      <c r="P30" s="203">
        <v>49.65</v>
      </c>
      <c r="Q30" s="203">
        <v>2.5099999999999998</v>
      </c>
      <c r="R30" s="203">
        <v>10.36</v>
      </c>
      <c r="S30" s="203">
        <v>6.45</v>
      </c>
      <c r="T30" s="203">
        <v>0</v>
      </c>
      <c r="U30" s="203">
        <v>322.14999999999998</v>
      </c>
      <c r="V30" s="203">
        <v>4.3499999999999996</v>
      </c>
      <c r="W30" s="203">
        <v>8.23</v>
      </c>
      <c r="X30" s="203">
        <v>36.229999999999997</v>
      </c>
      <c r="Y30" s="203">
        <v>0</v>
      </c>
      <c r="Z30">
        <v>0</v>
      </c>
      <c r="AA30" s="203">
        <v>8.75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57.6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68.209999999999994</v>
      </c>
      <c r="AQ30" s="203">
        <v>22.03</v>
      </c>
      <c r="AR30" s="203">
        <v>2.2400000000000002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157.88999999999999</v>
      </c>
      <c r="L31" s="203">
        <v>41.75</v>
      </c>
      <c r="M31" s="203">
        <v>0</v>
      </c>
      <c r="N31" s="203">
        <v>29.01</v>
      </c>
      <c r="O31" s="203">
        <v>23.77</v>
      </c>
      <c r="P31" s="203">
        <v>49.65</v>
      </c>
      <c r="Q31" s="203">
        <v>2.5099999999999998</v>
      </c>
      <c r="R31" s="203">
        <v>10.36</v>
      </c>
      <c r="S31" s="203">
        <v>6.45</v>
      </c>
      <c r="T31" s="203">
        <v>0</v>
      </c>
      <c r="U31" s="203">
        <v>322.14999999999998</v>
      </c>
      <c r="V31" s="203">
        <v>4.3499999999999996</v>
      </c>
      <c r="W31" s="203">
        <v>8.23</v>
      </c>
      <c r="X31" s="203">
        <v>36.229999999999997</v>
      </c>
      <c r="Y31" s="203">
        <v>0</v>
      </c>
      <c r="Z31">
        <v>0</v>
      </c>
      <c r="AA31" s="203">
        <v>8.75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57.6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68.209999999999994</v>
      </c>
      <c r="AQ31" s="203">
        <v>22.03</v>
      </c>
      <c r="AR31" s="203">
        <v>5.95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157.88999999999999</v>
      </c>
      <c r="L32" s="203">
        <v>41.75</v>
      </c>
      <c r="M32" s="203">
        <v>0</v>
      </c>
      <c r="N32" s="203">
        <v>29.01</v>
      </c>
      <c r="O32" s="203">
        <v>23.77</v>
      </c>
      <c r="P32" s="203">
        <v>49.65</v>
      </c>
      <c r="Q32" s="203">
        <v>2.5099999999999998</v>
      </c>
      <c r="R32" s="203">
        <v>10.36</v>
      </c>
      <c r="S32" s="203">
        <v>6.45</v>
      </c>
      <c r="T32" s="203">
        <v>0</v>
      </c>
      <c r="U32" s="203">
        <v>322.14999999999998</v>
      </c>
      <c r="V32" s="203">
        <v>4.3499999999999996</v>
      </c>
      <c r="W32" s="203">
        <v>8.23</v>
      </c>
      <c r="X32" s="203">
        <v>36.229999999999997</v>
      </c>
      <c r="Y32" s="203">
        <v>0</v>
      </c>
      <c r="Z32">
        <v>0</v>
      </c>
      <c r="AA32" s="203">
        <v>8.75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57.6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68.209999999999994</v>
      </c>
      <c r="AQ32" s="203">
        <v>22.03</v>
      </c>
      <c r="AR32" s="203">
        <v>11.67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157.88999999999999</v>
      </c>
      <c r="L33" s="203">
        <v>41.75</v>
      </c>
      <c r="M33" s="203">
        <v>0</v>
      </c>
      <c r="N33" s="203">
        <v>29.01</v>
      </c>
      <c r="O33" s="203">
        <v>23.77</v>
      </c>
      <c r="P33" s="203">
        <v>49.65</v>
      </c>
      <c r="Q33" s="203">
        <v>2.5099999999999998</v>
      </c>
      <c r="R33" s="203">
        <v>10.36</v>
      </c>
      <c r="S33" s="203">
        <v>6.45</v>
      </c>
      <c r="T33" s="203">
        <v>0</v>
      </c>
      <c r="U33" s="203">
        <v>322.14999999999998</v>
      </c>
      <c r="V33" s="203">
        <v>4.3499999999999996</v>
      </c>
      <c r="W33" s="203">
        <v>8.23</v>
      </c>
      <c r="X33" s="203">
        <v>36.229999999999997</v>
      </c>
      <c r="Y33" s="203">
        <v>0</v>
      </c>
      <c r="Z33">
        <v>0</v>
      </c>
      <c r="AA33" s="203">
        <v>8.75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57.6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68.209999999999994</v>
      </c>
      <c r="AQ33" s="203">
        <v>22.03</v>
      </c>
      <c r="AR33" s="203">
        <v>21.27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157.88999999999999</v>
      </c>
      <c r="L34" s="203">
        <v>41.75</v>
      </c>
      <c r="M34" s="203">
        <v>0</v>
      </c>
      <c r="N34" s="203">
        <v>29.01</v>
      </c>
      <c r="O34" s="203">
        <v>23.77</v>
      </c>
      <c r="P34" s="203">
        <v>49.65</v>
      </c>
      <c r="Q34" s="203">
        <v>2.5099999999999998</v>
      </c>
      <c r="R34" s="203">
        <v>10.36</v>
      </c>
      <c r="S34" s="203">
        <v>6.45</v>
      </c>
      <c r="T34" s="203">
        <v>0</v>
      </c>
      <c r="U34" s="203">
        <v>322.14999999999998</v>
      </c>
      <c r="V34" s="203">
        <v>4.3499999999999996</v>
      </c>
      <c r="W34" s="203">
        <v>8.23</v>
      </c>
      <c r="X34" s="203">
        <v>36.229999999999997</v>
      </c>
      <c r="Y34" s="203">
        <v>0</v>
      </c>
      <c r="Z34">
        <v>0</v>
      </c>
      <c r="AA34" s="203">
        <v>8.75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57.6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68.209999999999994</v>
      </c>
      <c r="AQ34" s="203">
        <v>22.03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157.88999999999999</v>
      </c>
      <c r="L35" s="203">
        <v>41.75</v>
      </c>
      <c r="M35" s="203">
        <v>0</v>
      </c>
      <c r="N35" s="203">
        <v>29.01</v>
      </c>
      <c r="O35" s="203">
        <v>23.77</v>
      </c>
      <c r="P35" s="203">
        <v>49.65</v>
      </c>
      <c r="Q35" s="203">
        <v>2.5099999999999998</v>
      </c>
      <c r="R35" s="203">
        <v>10.36</v>
      </c>
      <c r="S35" s="203">
        <v>6.45</v>
      </c>
      <c r="T35" s="203">
        <v>0</v>
      </c>
      <c r="U35" s="203">
        <v>322.14999999999998</v>
      </c>
      <c r="V35" s="203">
        <v>4.3499999999999996</v>
      </c>
      <c r="W35" s="203">
        <v>8.23</v>
      </c>
      <c r="X35" s="203">
        <v>36.229999999999997</v>
      </c>
      <c r="Y35" s="203">
        <v>0</v>
      </c>
      <c r="Z35">
        <v>0</v>
      </c>
      <c r="AA35" s="203">
        <v>8.75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57.6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68.209999999999994</v>
      </c>
      <c r="AQ35" s="203">
        <v>22.03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157.88999999999999</v>
      </c>
      <c r="L36" s="203">
        <v>41.75</v>
      </c>
      <c r="M36" s="203">
        <v>0</v>
      </c>
      <c r="N36" s="203">
        <v>29.01</v>
      </c>
      <c r="O36" s="203">
        <v>23.77</v>
      </c>
      <c r="P36" s="203">
        <v>49.65</v>
      </c>
      <c r="Q36" s="203">
        <v>2.5099999999999998</v>
      </c>
      <c r="R36" s="203">
        <v>10.36</v>
      </c>
      <c r="S36" s="203">
        <v>6.45</v>
      </c>
      <c r="T36" s="203">
        <v>0</v>
      </c>
      <c r="U36" s="203">
        <v>322.14999999999998</v>
      </c>
      <c r="V36" s="203">
        <v>4.3499999999999996</v>
      </c>
      <c r="W36" s="203">
        <v>8.23</v>
      </c>
      <c r="X36" s="203">
        <v>36.229999999999997</v>
      </c>
      <c r="Y36" s="203">
        <v>0</v>
      </c>
      <c r="Z36">
        <v>0</v>
      </c>
      <c r="AA36" s="203">
        <v>8.75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57.6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68.209999999999994</v>
      </c>
      <c r="AQ36" s="203">
        <v>22.03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157.88999999999999</v>
      </c>
      <c r="L37" s="203">
        <v>41.75</v>
      </c>
      <c r="M37" s="203">
        <v>0</v>
      </c>
      <c r="N37" s="203">
        <v>29.01</v>
      </c>
      <c r="O37" s="203">
        <v>23.77</v>
      </c>
      <c r="P37" s="203">
        <v>49.65</v>
      </c>
      <c r="Q37" s="203">
        <v>2.5099999999999998</v>
      </c>
      <c r="R37" s="203">
        <v>10.36</v>
      </c>
      <c r="S37" s="203">
        <v>6.45</v>
      </c>
      <c r="T37" s="203">
        <v>0</v>
      </c>
      <c r="U37" s="203">
        <v>322.14999999999998</v>
      </c>
      <c r="V37" s="203">
        <v>4.3499999999999996</v>
      </c>
      <c r="W37" s="203">
        <v>8.23</v>
      </c>
      <c r="X37" s="203">
        <v>36.229999999999997</v>
      </c>
      <c r="Y37" s="203">
        <v>0</v>
      </c>
      <c r="Z37">
        <v>0</v>
      </c>
      <c r="AA37" s="203">
        <v>8.75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57.6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68.209999999999994</v>
      </c>
      <c r="AQ37" s="203">
        <v>22.03</v>
      </c>
      <c r="AR37" s="203">
        <v>22.5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157.88999999999999</v>
      </c>
      <c r="L38" s="203">
        <v>41.75</v>
      </c>
      <c r="M38" s="203">
        <v>0</v>
      </c>
      <c r="N38" s="203">
        <v>29.01</v>
      </c>
      <c r="O38" s="203">
        <v>23.77</v>
      </c>
      <c r="P38" s="203">
        <v>49.65</v>
      </c>
      <c r="Q38" s="203">
        <v>2.5099999999999998</v>
      </c>
      <c r="R38" s="203">
        <v>10.36</v>
      </c>
      <c r="S38" s="203">
        <v>6.45</v>
      </c>
      <c r="T38" s="203">
        <v>0</v>
      </c>
      <c r="U38" s="203">
        <v>322.14999999999998</v>
      </c>
      <c r="V38" s="203">
        <v>4.3499999999999996</v>
      </c>
      <c r="W38" s="203">
        <v>8.23</v>
      </c>
      <c r="X38" s="203">
        <v>36.229999999999997</v>
      </c>
      <c r="Y38" s="203">
        <v>0</v>
      </c>
      <c r="Z38">
        <v>0</v>
      </c>
      <c r="AA38" s="203">
        <v>8.75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57.6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68.209999999999994</v>
      </c>
      <c r="AQ38" s="203">
        <v>22.03</v>
      </c>
      <c r="AR38" s="203">
        <v>22.5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157.88999999999999</v>
      </c>
      <c r="L39" s="203">
        <v>41.75</v>
      </c>
      <c r="M39" s="203">
        <v>0</v>
      </c>
      <c r="N39" s="203">
        <v>29.01</v>
      </c>
      <c r="O39" s="203">
        <v>23.77</v>
      </c>
      <c r="P39" s="203">
        <v>49.65</v>
      </c>
      <c r="Q39" s="203">
        <v>2.5099999999999998</v>
      </c>
      <c r="R39" s="203">
        <v>10.36</v>
      </c>
      <c r="S39" s="203">
        <v>6.45</v>
      </c>
      <c r="T39" s="203">
        <v>0</v>
      </c>
      <c r="U39" s="203">
        <v>322.14999999999998</v>
      </c>
      <c r="V39" s="203">
        <v>4.3499999999999996</v>
      </c>
      <c r="W39" s="203">
        <v>8.23</v>
      </c>
      <c r="X39" s="203">
        <v>36.229999999999997</v>
      </c>
      <c r="Y39" s="203">
        <v>0</v>
      </c>
      <c r="Z39">
        <v>0</v>
      </c>
      <c r="AA39" s="203">
        <v>8.75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57.6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68.209999999999994</v>
      </c>
      <c r="AQ39" s="203">
        <v>22.03</v>
      </c>
      <c r="AR39" s="203">
        <v>22.5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157.88999999999999</v>
      </c>
      <c r="L40" s="203">
        <v>41.75</v>
      </c>
      <c r="M40" s="203">
        <v>0</v>
      </c>
      <c r="N40" s="203">
        <v>29.01</v>
      </c>
      <c r="O40" s="203">
        <v>23.77</v>
      </c>
      <c r="P40" s="203">
        <v>49.65</v>
      </c>
      <c r="Q40" s="203">
        <v>2.5099999999999998</v>
      </c>
      <c r="R40" s="203">
        <v>10.36</v>
      </c>
      <c r="S40" s="203">
        <v>6.45</v>
      </c>
      <c r="T40" s="203">
        <v>0</v>
      </c>
      <c r="U40" s="203">
        <v>322.14999999999998</v>
      </c>
      <c r="V40" s="203">
        <v>4.3499999999999996</v>
      </c>
      <c r="W40" s="203">
        <v>8.23</v>
      </c>
      <c r="X40" s="203">
        <v>36.229999999999997</v>
      </c>
      <c r="Y40" s="203">
        <v>0</v>
      </c>
      <c r="Z40">
        <v>0</v>
      </c>
      <c r="AA40" s="203">
        <v>8.75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47.01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68.209999999999994</v>
      </c>
      <c r="AQ40" s="203">
        <v>22.03</v>
      </c>
      <c r="AR40" s="203">
        <v>22.5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157.88999999999999</v>
      </c>
      <c r="L41" s="203">
        <v>41.75</v>
      </c>
      <c r="M41" s="203">
        <v>0</v>
      </c>
      <c r="N41" s="203">
        <v>29.01</v>
      </c>
      <c r="O41" s="203">
        <v>23.77</v>
      </c>
      <c r="P41" s="203">
        <v>49.65</v>
      </c>
      <c r="Q41" s="203">
        <v>2.5099999999999998</v>
      </c>
      <c r="R41" s="203">
        <v>10.36</v>
      </c>
      <c r="S41" s="203">
        <v>6.45</v>
      </c>
      <c r="T41" s="203">
        <v>0</v>
      </c>
      <c r="U41" s="203">
        <v>322.14999999999998</v>
      </c>
      <c r="V41" s="203">
        <v>4.3499999999999996</v>
      </c>
      <c r="W41" s="203">
        <v>8.23</v>
      </c>
      <c r="X41" s="203">
        <v>36.229999999999997</v>
      </c>
      <c r="Y41" s="203">
        <v>0</v>
      </c>
      <c r="Z41">
        <v>0</v>
      </c>
      <c r="AA41" s="203">
        <v>8.75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47.01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68.209999999999994</v>
      </c>
      <c r="AQ41" s="203">
        <v>22.03</v>
      </c>
      <c r="AR41" s="203">
        <v>22.5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115.42</v>
      </c>
      <c r="L42" s="203">
        <v>41.75</v>
      </c>
      <c r="M42" s="203">
        <v>0</v>
      </c>
      <c r="N42" s="203">
        <v>29.01</v>
      </c>
      <c r="O42" s="203">
        <v>23.77</v>
      </c>
      <c r="P42" s="203">
        <v>49.65</v>
      </c>
      <c r="Q42" s="203">
        <v>2.5099999999999998</v>
      </c>
      <c r="R42" s="203">
        <v>10.36</v>
      </c>
      <c r="S42" s="203">
        <v>6.45</v>
      </c>
      <c r="T42" s="203">
        <v>0</v>
      </c>
      <c r="U42" s="203">
        <v>322.14999999999998</v>
      </c>
      <c r="V42" s="203">
        <v>4.3499999999999996</v>
      </c>
      <c r="W42" s="203">
        <v>8.23</v>
      </c>
      <c r="X42" s="203">
        <v>36.229999999999997</v>
      </c>
      <c r="Y42" s="203">
        <v>0</v>
      </c>
      <c r="Z42">
        <v>0</v>
      </c>
      <c r="AA42" s="203">
        <v>8.75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47.01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68.209999999999994</v>
      </c>
      <c r="AQ42" s="203">
        <v>22.03</v>
      </c>
      <c r="AR42" s="203">
        <v>22.5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88.19</v>
      </c>
      <c r="L43" s="203">
        <v>22.12</v>
      </c>
      <c r="M43" s="203">
        <v>0</v>
      </c>
      <c r="N43" s="203">
        <v>29.01</v>
      </c>
      <c r="O43" s="203">
        <v>23.77</v>
      </c>
      <c r="P43" s="203">
        <v>49.65</v>
      </c>
      <c r="Q43" s="203">
        <v>0.96</v>
      </c>
      <c r="R43" s="203">
        <v>5.77</v>
      </c>
      <c r="S43" s="203">
        <v>3.94</v>
      </c>
      <c r="T43" s="203">
        <v>0</v>
      </c>
      <c r="U43" s="203">
        <v>322.14999999999998</v>
      </c>
      <c r="V43" s="203">
        <v>4.3499999999999996</v>
      </c>
      <c r="W43" s="203">
        <v>8.23</v>
      </c>
      <c r="X43" s="203">
        <v>36.229999999999997</v>
      </c>
      <c r="Y43" s="203">
        <v>0</v>
      </c>
      <c r="Z43">
        <v>0</v>
      </c>
      <c r="AA43" s="203">
        <v>8.75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68.209999999999994</v>
      </c>
      <c r="AQ43" s="203">
        <v>11.54</v>
      </c>
      <c r="AR43" s="203">
        <v>22.5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87.52</v>
      </c>
      <c r="L44" s="203">
        <v>22.12</v>
      </c>
      <c r="M44" s="203">
        <v>0</v>
      </c>
      <c r="N44" s="203">
        <v>29.01</v>
      </c>
      <c r="O44" s="203">
        <v>23.77</v>
      </c>
      <c r="P44" s="203">
        <v>49.65</v>
      </c>
      <c r="Q44" s="203">
        <v>0.96</v>
      </c>
      <c r="R44" s="203">
        <v>5.77</v>
      </c>
      <c r="S44" s="203">
        <v>3.85</v>
      </c>
      <c r="T44" s="203">
        <v>0</v>
      </c>
      <c r="U44" s="203">
        <v>322.14999999999998</v>
      </c>
      <c r="V44" s="203">
        <v>3.03</v>
      </c>
      <c r="W44" s="203">
        <v>8.23</v>
      </c>
      <c r="X44" s="203">
        <v>36.229999999999997</v>
      </c>
      <c r="Y44" s="203">
        <v>0</v>
      </c>
      <c r="Z44">
        <v>0</v>
      </c>
      <c r="AA44" s="203">
        <v>8.75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68.209999999999994</v>
      </c>
      <c r="AQ44" s="203">
        <v>11.54</v>
      </c>
      <c r="AR44" s="203">
        <v>22.5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87.52</v>
      </c>
      <c r="L45" s="203">
        <v>22.12</v>
      </c>
      <c r="M45" s="203">
        <v>0</v>
      </c>
      <c r="N45" s="203">
        <v>29.01</v>
      </c>
      <c r="O45" s="203">
        <v>23.77</v>
      </c>
      <c r="P45" s="203">
        <v>49.65</v>
      </c>
      <c r="Q45" s="203">
        <v>0.96</v>
      </c>
      <c r="R45" s="203">
        <v>5.77</v>
      </c>
      <c r="S45" s="203">
        <v>3.85</v>
      </c>
      <c r="T45" s="203">
        <v>0</v>
      </c>
      <c r="U45" s="203">
        <v>322.14999999999998</v>
      </c>
      <c r="V45" s="203">
        <v>2.89</v>
      </c>
      <c r="W45" s="203">
        <v>8.23</v>
      </c>
      <c r="X45" s="203">
        <v>36.229999999999997</v>
      </c>
      <c r="Y45" s="203">
        <v>0</v>
      </c>
      <c r="Z45">
        <v>0</v>
      </c>
      <c r="AA45" s="203">
        <v>8.75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68.209999999999994</v>
      </c>
      <c r="AQ45" s="203">
        <v>11.54</v>
      </c>
      <c r="AR45" s="203">
        <v>22.5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87.52</v>
      </c>
      <c r="L46" s="203">
        <v>22.12</v>
      </c>
      <c r="M46" s="203">
        <v>0</v>
      </c>
      <c r="N46" s="203">
        <v>29.01</v>
      </c>
      <c r="O46" s="203">
        <v>23.77</v>
      </c>
      <c r="P46" s="203">
        <v>49.65</v>
      </c>
      <c r="Q46" s="203">
        <v>0.96</v>
      </c>
      <c r="R46" s="203">
        <v>5.77</v>
      </c>
      <c r="S46" s="203">
        <v>3.85</v>
      </c>
      <c r="T46" s="203">
        <v>0</v>
      </c>
      <c r="U46" s="203">
        <v>322.14999999999998</v>
      </c>
      <c r="V46" s="203">
        <v>2.89</v>
      </c>
      <c r="W46" s="203">
        <v>8.23</v>
      </c>
      <c r="X46" s="203">
        <v>36.229999999999997</v>
      </c>
      <c r="Y46" s="203">
        <v>0</v>
      </c>
      <c r="Z46">
        <v>0</v>
      </c>
      <c r="AA46" s="203">
        <v>8.75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68.209999999999994</v>
      </c>
      <c r="AQ46" s="203">
        <v>11.54</v>
      </c>
      <c r="AR46" s="203">
        <v>22.5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87.52</v>
      </c>
      <c r="L47" s="203">
        <v>22.12</v>
      </c>
      <c r="M47" s="203">
        <v>0</v>
      </c>
      <c r="N47" s="203">
        <v>29.01</v>
      </c>
      <c r="O47" s="203">
        <v>23.77</v>
      </c>
      <c r="P47" s="203">
        <v>49.65</v>
      </c>
      <c r="Q47" s="203">
        <v>0.96</v>
      </c>
      <c r="R47" s="203">
        <v>5.77</v>
      </c>
      <c r="S47" s="203">
        <v>3.85</v>
      </c>
      <c r="T47" s="203">
        <v>0</v>
      </c>
      <c r="U47" s="203">
        <v>322.14999999999998</v>
      </c>
      <c r="V47" s="203">
        <v>4.3499999999999996</v>
      </c>
      <c r="W47" s="203">
        <v>8.23</v>
      </c>
      <c r="X47" s="203">
        <v>36.229999999999997</v>
      </c>
      <c r="Y47" s="203">
        <v>0</v>
      </c>
      <c r="Z47">
        <v>0</v>
      </c>
      <c r="AA47" s="203">
        <v>8.75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68.209999999999994</v>
      </c>
      <c r="AQ47" s="203">
        <v>11.54</v>
      </c>
      <c r="AR47" s="203">
        <v>22.5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87.52</v>
      </c>
      <c r="L48" s="203">
        <v>22.12</v>
      </c>
      <c r="M48" s="203">
        <v>0</v>
      </c>
      <c r="N48" s="203">
        <v>29.01</v>
      </c>
      <c r="O48" s="203">
        <v>23.77</v>
      </c>
      <c r="P48" s="203">
        <v>49.65</v>
      </c>
      <c r="Q48" s="203">
        <v>0.96</v>
      </c>
      <c r="R48" s="203">
        <v>5.77</v>
      </c>
      <c r="S48" s="203">
        <v>3.85</v>
      </c>
      <c r="T48" s="203">
        <v>0</v>
      </c>
      <c r="U48" s="203">
        <v>322.14999999999998</v>
      </c>
      <c r="V48" s="203">
        <v>4.3499999999999996</v>
      </c>
      <c r="W48" s="203">
        <v>8.23</v>
      </c>
      <c r="X48" s="203">
        <v>36.229999999999997</v>
      </c>
      <c r="Y48" s="203">
        <v>0</v>
      </c>
      <c r="Z48">
        <v>0</v>
      </c>
      <c r="AA48" s="203">
        <v>8.75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68.209999999999994</v>
      </c>
      <c r="AQ48" s="203">
        <v>11.54</v>
      </c>
      <c r="AR48" s="203">
        <v>22.5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87.52</v>
      </c>
      <c r="L49" s="203">
        <v>22.12</v>
      </c>
      <c r="M49" s="203">
        <v>0</v>
      </c>
      <c r="N49" s="203">
        <v>29.01</v>
      </c>
      <c r="O49" s="203">
        <v>23.77</v>
      </c>
      <c r="P49" s="203">
        <v>49.65</v>
      </c>
      <c r="Q49" s="203">
        <v>1.47</v>
      </c>
      <c r="R49" s="203">
        <v>5.77</v>
      </c>
      <c r="S49" s="203">
        <v>3.85</v>
      </c>
      <c r="T49" s="203">
        <v>0</v>
      </c>
      <c r="U49" s="203">
        <v>322.14999999999998</v>
      </c>
      <c r="V49" s="203">
        <v>4.3499999999999996</v>
      </c>
      <c r="W49" s="203">
        <v>8.23</v>
      </c>
      <c r="X49" s="203">
        <v>36.229999999999997</v>
      </c>
      <c r="Y49" s="203">
        <v>0</v>
      </c>
      <c r="Z49">
        <v>0</v>
      </c>
      <c r="AA49" s="203">
        <v>8.75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68.209999999999994</v>
      </c>
      <c r="AQ49" s="203">
        <v>11.54</v>
      </c>
      <c r="AR49" s="203">
        <v>22.5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87.52</v>
      </c>
      <c r="L50" s="203">
        <v>22.12</v>
      </c>
      <c r="M50" s="203">
        <v>0</v>
      </c>
      <c r="N50" s="203">
        <v>29.01</v>
      </c>
      <c r="O50" s="203">
        <v>23.77</v>
      </c>
      <c r="P50" s="203">
        <v>49.65</v>
      </c>
      <c r="Q50" s="203">
        <v>1.47</v>
      </c>
      <c r="R50" s="203">
        <v>5.77</v>
      </c>
      <c r="S50" s="203">
        <v>3.85</v>
      </c>
      <c r="T50" s="203">
        <v>0</v>
      </c>
      <c r="U50" s="203">
        <v>322.14999999999998</v>
      </c>
      <c r="V50" s="203">
        <v>4.3499999999999996</v>
      </c>
      <c r="W50" s="203">
        <v>8.23</v>
      </c>
      <c r="X50" s="203">
        <v>36.229999999999997</v>
      </c>
      <c r="Y50" s="203">
        <v>0</v>
      </c>
      <c r="Z50">
        <v>0</v>
      </c>
      <c r="AA50" s="203">
        <v>8.75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68.209999999999994</v>
      </c>
      <c r="AQ50" s="203">
        <v>11.54</v>
      </c>
      <c r="AR50" s="203">
        <v>22.5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87.52</v>
      </c>
      <c r="L51" s="203">
        <v>22.12</v>
      </c>
      <c r="M51" s="203">
        <v>0</v>
      </c>
      <c r="N51" s="203">
        <v>29.01</v>
      </c>
      <c r="O51" s="203">
        <v>23.77</v>
      </c>
      <c r="P51" s="203">
        <v>49.65</v>
      </c>
      <c r="Q51" s="203">
        <v>1.47</v>
      </c>
      <c r="R51" s="203">
        <v>5.77</v>
      </c>
      <c r="S51" s="203">
        <v>3.85</v>
      </c>
      <c r="T51" s="203">
        <v>0</v>
      </c>
      <c r="U51" s="203">
        <v>322.14999999999998</v>
      </c>
      <c r="V51" s="203">
        <v>2.88</v>
      </c>
      <c r="W51" s="203">
        <v>4.8099999999999996</v>
      </c>
      <c r="X51" s="203">
        <v>36.229999999999997</v>
      </c>
      <c r="Y51" s="203">
        <v>0</v>
      </c>
      <c r="Z51">
        <v>0</v>
      </c>
      <c r="AA51" s="203">
        <v>8.52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68.209999999999994</v>
      </c>
      <c r="AQ51" s="203">
        <v>11.54</v>
      </c>
      <c r="AR51" s="203">
        <v>22.5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87.52</v>
      </c>
      <c r="L52" s="203">
        <v>22.12</v>
      </c>
      <c r="M52" s="203">
        <v>0</v>
      </c>
      <c r="N52" s="203">
        <v>29.01</v>
      </c>
      <c r="O52" s="203">
        <v>23.77</v>
      </c>
      <c r="P52" s="203">
        <v>49.65</v>
      </c>
      <c r="Q52" s="203">
        <v>1.47</v>
      </c>
      <c r="R52" s="203">
        <v>5.77</v>
      </c>
      <c r="S52" s="203">
        <v>3.85</v>
      </c>
      <c r="T52" s="203">
        <v>0</v>
      </c>
      <c r="U52" s="203">
        <v>322.14999999999998</v>
      </c>
      <c r="V52" s="203">
        <v>2.88</v>
      </c>
      <c r="W52" s="203">
        <v>4.8099999999999996</v>
      </c>
      <c r="X52" s="203">
        <v>36.229999999999997</v>
      </c>
      <c r="Y52" s="203">
        <v>0</v>
      </c>
      <c r="Z52">
        <v>0</v>
      </c>
      <c r="AA52" s="203">
        <v>8.52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68.209999999999994</v>
      </c>
      <c r="AQ52" s="203">
        <v>11.54</v>
      </c>
      <c r="AR52" s="203">
        <v>22.5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87.52</v>
      </c>
      <c r="L53" s="203">
        <v>22.12</v>
      </c>
      <c r="M53" s="203">
        <v>0</v>
      </c>
      <c r="N53" s="203">
        <v>29.01</v>
      </c>
      <c r="O53" s="203">
        <v>23.77</v>
      </c>
      <c r="P53" s="203">
        <v>49.65</v>
      </c>
      <c r="Q53" s="203">
        <v>1.47</v>
      </c>
      <c r="R53" s="203">
        <v>5.77</v>
      </c>
      <c r="S53" s="203">
        <v>3.85</v>
      </c>
      <c r="T53" s="203">
        <v>0</v>
      </c>
      <c r="U53" s="203">
        <v>322.14999999999998</v>
      </c>
      <c r="V53" s="203">
        <v>2.99</v>
      </c>
      <c r="W53" s="203">
        <v>4.8099999999999996</v>
      </c>
      <c r="X53" s="203">
        <v>36.229999999999997</v>
      </c>
      <c r="Y53" s="203">
        <v>0</v>
      </c>
      <c r="Z53">
        <v>0</v>
      </c>
      <c r="AA53" s="203">
        <v>8.52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39.43</v>
      </c>
      <c r="AQ53" s="203">
        <v>15.11</v>
      </c>
      <c r="AR53" s="203">
        <v>22.5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87.52</v>
      </c>
      <c r="L54" s="203">
        <v>22.12</v>
      </c>
      <c r="M54" s="203">
        <v>0</v>
      </c>
      <c r="N54" s="203">
        <v>29.01</v>
      </c>
      <c r="O54" s="203">
        <v>23.77</v>
      </c>
      <c r="P54" s="203">
        <v>49.65</v>
      </c>
      <c r="Q54" s="203">
        <v>1.47</v>
      </c>
      <c r="R54" s="203">
        <v>5.77</v>
      </c>
      <c r="S54" s="203">
        <v>3.85</v>
      </c>
      <c r="T54" s="203">
        <v>0</v>
      </c>
      <c r="U54" s="203">
        <v>322.14999999999998</v>
      </c>
      <c r="V54" s="203">
        <v>2.97</v>
      </c>
      <c r="W54" s="203">
        <v>4.8099999999999996</v>
      </c>
      <c r="X54" s="203">
        <v>36.229999999999997</v>
      </c>
      <c r="Y54" s="203">
        <v>0</v>
      </c>
      <c r="Z54">
        <v>0</v>
      </c>
      <c r="AA54" s="203">
        <v>8.52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33.659999999999997</v>
      </c>
      <c r="AQ54" s="203">
        <v>15.11</v>
      </c>
      <c r="AR54" s="203">
        <v>22.5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87.52</v>
      </c>
      <c r="L55" s="203">
        <v>22.12</v>
      </c>
      <c r="M55" s="203">
        <v>0</v>
      </c>
      <c r="N55" s="203">
        <v>29.01</v>
      </c>
      <c r="O55" s="203">
        <v>23.77</v>
      </c>
      <c r="P55" s="203">
        <v>49.65</v>
      </c>
      <c r="Q55" s="203">
        <v>1.47</v>
      </c>
      <c r="R55" s="203">
        <v>5.77</v>
      </c>
      <c r="S55" s="203">
        <v>3.85</v>
      </c>
      <c r="T55" s="203">
        <v>0</v>
      </c>
      <c r="U55" s="203">
        <v>322.14999999999998</v>
      </c>
      <c r="V55" s="203">
        <v>2.97</v>
      </c>
      <c r="W55" s="203">
        <v>5</v>
      </c>
      <c r="X55" s="203">
        <v>36.31</v>
      </c>
      <c r="Y55" s="203">
        <v>0</v>
      </c>
      <c r="Z55">
        <v>0</v>
      </c>
      <c r="AA55" s="203">
        <v>8.75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32.369999999999997</v>
      </c>
      <c r="AQ55" s="203">
        <v>15.11</v>
      </c>
      <c r="AR55" s="203">
        <v>22.5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87.52</v>
      </c>
      <c r="L56" s="203">
        <v>22.12</v>
      </c>
      <c r="M56" s="203">
        <v>0</v>
      </c>
      <c r="N56" s="203">
        <v>29.01</v>
      </c>
      <c r="O56" s="203">
        <v>23.77</v>
      </c>
      <c r="P56" s="203">
        <v>49.65</v>
      </c>
      <c r="Q56" s="203">
        <v>1.47</v>
      </c>
      <c r="R56" s="203">
        <v>5.77</v>
      </c>
      <c r="S56" s="203">
        <v>3.85</v>
      </c>
      <c r="T56" s="203">
        <v>0</v>
      </c>
      <c r="U56" s="203">
        <v>322.14999999999998</v>
      </c>
      <c r="V56" s="203">
        <v>2.97</v>
      </c>
      <c r="W56" s="203">
        <v>4.8099999999999996</v>
      </c>
      <c r="X56" s="203">
        <v>36.229999999999997</v>
      </c>
      <c r="Y56" s="203">
        <v>0</v>
      </c>
      <c r="Z56">
        <v>0</v>
      </c>
      <c r="AA56" s="203">
        <v>8.75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32.369999999999997</v>
      </c>
      <c r="AQ56" s="203">
        <v>15.11</v>
      </c>
      <c r="AR56" s="203">
        <v>22.5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87.52</v>
      </c>
      <c r="L57" s="203">
        <v>22.12</v>
      </c>
      <c r="M57" s="203">
        <v>0</v>
      </c>
      <c r="N57" s="203">
        <v>29.01</v>
      </c>
      <c r="O57" s="203">
        <v>23.77</v>
      </c>
      <c r="P57" s="203">
        <v>49.65</v>
      </c>
      <c r="Q57" s="203">
        <v>1.47</v>
      </c>
      <c r="R57" s="203">
        <v>5.77</v>
      </c>
      <c r="S57" s="203">
        <v>3.85</v>
      </c>
      <c r="T57" s="203">
        <v>0</v>
      </c>
      <c r="U57" s="203">
        <v>322.14999999999998</v>
      </c>
      <c r="V57" s="203">
        <v>2.97</v>
      </c>
      <c r="W57" s="203">
        <v>4.8099999999999996</v>
      </c>
      <c r="X57" s="203">
        <v>36.229999999999997</v>
      </c>
      <c r="Y57" s="203">
        <v>0</v>
      </c>
      <c r="Z57">
        <v>0</v>
      </c>
      <c r="AA57" s="203">
        <v>8.75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32.369999999999997</v>
      </c>
      <c r="AQ57" s="203">
        <v>15.11</v>
      </c>
      <c r="AR57" s="203">
        <v>22.5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87.52</v>
      </c>
      <c r="L58" s="203">
        <v>22.12</v>
      </c>
      <c r="M58" s="203">
        <v>0</v>
      </c>
      <c r="N58" s="203">
        <v>29.01</v>
      </c>
      <c r="O58" s="203">
        <v>23.77</v>
      </c>
      <c r="P58" s="203">
        <v>49.65</v>
      </c>
      <c r="Q58" s="203">
        <v>1.47</v>
      </c>
      <c r="R58" s="203">
        <v>5.77</v>
      </c>
      <c r="S58" s="203">
        <v>3.85</v>
      </c>
      <c r="T58" s="203">
        <v>0</v>
      </c>
      <c r="U58" s="203">
        <v>322.14999999999998</v>
      </c>
      <c r="V58" s="203">
        <v>2.97</v>
      </c>
      <c r="W58" s="203">
        <v>4.8099999999999996</v>
      </c>
      <c r="X58" s="203">
        <v>36.229999999999997</v>
      </c>
      <c r="Y58" s="203">
        <v>0</v>
      </c>
      <c r="Z58">
        <v>0</v>
      </c>
      <c r="AA58" s="203">
        <v>8.75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32.369999999999997</v>
      </c>
      <c r="AQ58" s="203">
        <v>15.11</v>
      </c>
      <c r="AR58" s="203">
        <v>22.5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87.52</v>
      </c>
      <c r="L59" s="203">
        <v>22.12</v>
      </c>
      <c r="M59" s="203">
        <v>0</v>
      </c>
      <c r="N59" s="203">
        <v>29.01</v>
      </c>
      <c r="O59" s="203">
        <v>23.77</v>
      </c>
      <c r="P59" s="203">
        <v>49.65</v>
      </c>
      <c r="Q59" s="203">
        <v>1.47</v>
      </c>
      <c r="R59" s="203">
        <v>5.77</v>
      </c>
      <c r="S59" s="203">
        <v>3.85</v>
      </c>
      <c r="T59" s="203">
        <v>0</v>
      </c>
      <c r="U59" s="203">
        <v>322.14999999999998</v>
      </c>
      <c r="V59" s="203">
        <v>2.97</v>
      </c>
      <c r="W59" s="203">
        <v>4.8099999999999996</v>
      </c>
      <c r="X59" s="203">
        <v>36.229999999999997</v>
      </c>
      <c r="Y59" s="203">
        <v>0</v>
      </c>
      <c r="Z59">
        <v>0</v>
      </c>
      <c r="AA59" s="203">
        <v>8.75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32.369999999999997</v>
      </c>
      <c r="AQ59" s="203">
        <v>15.11</v>
      </c>
      <c r="AR59" s="203">
        <v>22.5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87.52</v>
      </c>
      <c r="L60" s="203">
        <v>22.12</v>
      </c>
      <c r="M60" s="203">
        <v>0</v>
      </c>
      <c r="N60" s="203">
        <v>29.01</v>
      </c>
      <c r="O60" s="203">
        <v>23.77</v>
      </c>
      <c r="P60" s="203">
        <v>49.65</v>
      </c>
      <c r="Q60" s="203">
        <v>1.47</v>
      </c>
      <c r="R60" s="203">
        <v>5.77</v>
      </c>
      <c r="S60" s="203">
        <v>3.85</v>
      </c>
      <c r="T60" s="203">
        <v>0</v>
      </c>
      <c r="U60" s="203">
        <v>322.14999999999998</v>
      </c>
      <c r="V60" s="203">
        <v>2.97</v>
      </c>
      <c r="W60" s="203">
        <v>4.8099999999999996</v>
      </c>
      <c r="X60" s="203">
        <v>36.229999999999997</v>
      </c>
      <c r="Y60" s="203">
        <v>0</v>
      </c>
      <c r="Z60">
        <v>0</v>
      </c>
      <c r="AA60" s="203">
        <v>8.75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32.369999999999997</v>
      </c>
      <c r="AQ60" s="203">
        <v>15.11</v>
      </c>
      <c r="AR60" s="203">
        <v>22.5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87.52</v>
      </c>
      <c r="L61" s="203">
        <v>22.12</v>
      </c>
      <c r="M61" s="203">
        <v>0</v>
      </c>
      <c r="N61" s="203">
        <v>29.01</v>
      </c>
      <c r="O61" s="203">
        <v>23.77</v>
      </c>
      <c r="P61" s="203">
        <v>49.65</v>
      </c>
      <c r="Q61" s="203">
        <v>1.47</v>
      </c>
      <c r="R61" s="203">
        <v>5.77</v>
      </c>
      <c r="S61" s="203">
        <v>3.85</v>
      </c>
      <c r="T61" s="203">
        <v>0</v>
      </c>
      <c r="U61" s="203">
        <v>322.14999999999998</v>
      </c>
      <c r="V61" s="203">
        <v>2.97</v>
      </c>
      <c r="W61" s="203">
        <v>4.8099999999999996</v>
      </c>
      <c r="X61" s="203">
        <v>36.229999999999997</v>
      </c>
      <c r="Y61" s="203">
        <v>0</v>
      </c>
      <c r="Z61">
        <v>0</v>
      </c>
      <c r="AA61" s="203">
        <v>8.75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32.369999999999997</v>
      </c>
      <c r="AQ61" s="203">
        <v>15.11</v>
      </c>
      <c r="AR61" s="203">
        <v>22.5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87.52</v>
      </c>
      <c r="L62" s="203">
        <v>22.12</v>
      </c>
      <c r="M62" s="203">
        <v>0</v>
      </c>
      <c r="N62" s="203">
        <v>29.01</v>
      </c>
      <c r="O62" s="203">
        <v>23.77</v>
      </c>
      <c r="P62" s="203">
        <v>49.65</v>
      </c>
      <c r="Q62" s="203">
        <v>1.47</v>
      </c>
      <c r="R62" s="203">
        <v>5.77</v>
      </c>
      <c r="S62" s="203">
        <v>3.85</v>
      </c>
      <c r="T62" s="203">
        <v>0</v>
      </c>
      <c r="U62" s="203">
        <v>322.14999999999998</v>
      </c>
      <c r="V62" s="203">
        <v>2.97</v>
      </c>
      <c r="W62" s="203">
        <v>4.8099999999999996</v>
      </c>
      <c r="X62" s="203">
        <v>36.229999999999997</v>
      </c>
      <c r="Y62" s="203">
        <v>0</v>
      </c>
      <c r="Z62">
        <v>0</v>
      </c>
      <c r="AA62" s="203">
        <v>8.75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32.369999999999997</v>
      </c>
      <c r="AQ62" s="203">
        <v>15.11</v>
      </c>
      <c r="AR62" s="203">
        <v>22.5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87.52</v>
      </c>
      <c r="L63" s="203">
        <v>22.12</v>
      </c>
      <c r="M63" s="203">
        <v>0</v>
      </c>
      <c r="N63" s="203">
        <v>29.01</v>
      </c>
      <c r="O63" s="203">
        <v>23.77</v>
      </c>
      <c r="P63" s="203">
        <v>49.65</v>
      </c>
      <c r="Q63" s="203">
        <v>1.47</v>
      </c>
      <c r="R63" s="203">
        <v>5.77</v>
      </c>
      <c r="S63" s="203">
        <v>3.85</v>
      </c>
      <c r="T63" s="203">
        <v>0</v>
      </c>
      <c r="U63" s="203">
        <v>322.14999999999998</v>
      </c>
      <c r="V63" s="203">
        <v>2.97</v>
      </c>
      <c r="W63" s="203">
        <v>4.8099999999999996</v>
      </c>
      <c r="X63" s="203">
        <v>36.229999999999997</v>
      </c>
      <c r="Y63" s="203">
        <v>0</v>
      </c>
      <c r="Z63">
        <v>0</v>
      </c>
      <c r="AA63" s="203">
        <v>8.75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32.369999999999997</v>
      </c>
      <c r="AQ63" s="203">
        <v>15.11</v>
      </c>
      <c r="AR63" s="203">
        <v>22.5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87.52</v>
      </c>
      <c r="L64" s="203">
        <v>22.12</v>
      </c>
      <c r="M64" s="203">
        <v>0</v>
      </c>
      <c r="N64" s="203">
        <v>29.01</v>
      </c>
      <c r="O64" s="203">
        <v>23.77</v>
      </c>
      <c r="P64" s="203">
        <v>49.65</v>
      </c>
      <c r="Q64" s="203">
        <v>1.47</v>
      </c>
      <c r="R64" s="203">
        <v>5.77</v>
      </c>
      <c r="S64" s="203">
        <v>3.85</v>
      </c>
      <c r="T64" s="203">
        <v>0</v>
      </c>
      <c r="U64" s="203">
        <v>322.14999999999998</v>
      </c>
      <c r="V64" s="203">
        <v>2.97</v>
      </c>
      <c r="W64" s="203">
        <v>4.8099999999999996</v>
      </c>
      <c r="X64" s="203">
        <v>36.229999999999997</v>
      </c>
      <c r="Y64" s="203">
        <v>0</v>
      </c>
      <c r="Z64">
        <v>0</v>
      </c>
      <c r="AA64" s="203">
        <v>8.75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32.369999999999997</v>
      </c>
      <c r="AQ64" s="203">
        <v>15.11</v>
      </c>
      <c r="AR64" s="203">
        <v>22.5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87.52</v>
      </c>
      <c r="L65" s="203">
        <v>22.12</v>
      </c>
      <c r="M65" s="203">
        <v>0</v>
      </c>
      <c r="N65" s="203">
        <v>29.01</v>
      </c>
      <c r="O65" s="203">
        <v>23.77</v>
      </c>
      <c r="P65" s="203">
        <v>49.65</v>
      </c>
      <c r="Q65" s="203">
        <v>1.47</v>
      </c>
      <c r="R65" s="203">
        <v>5.77</v>
      </c>
      <c r="S65" s="203">
        <v>3.85</v>
      </c>
      <c r="T65" s="203">
        <v>0</v>
      </c>
      <c r="U65" s="203">
        <v>322.14999999999998</v>
      </c>
      <c r="V65" s="203">
        <v>2.97</v>
      </c>
      <c r="W65" s="203">
        <v>4.8099999999999996</v>
      </c>
      <c r="X65" s="203">
        <v>36.229999999999997</v>
      </c>
      <c r="Y65" s="203">
        <v>0</v>
      </c>
      <c r="Z65">
        <v>0</v>
      </c>
      <c r="AA65" s="203">
        <v>8.75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32.369999999999997</v>
      </c>
      <c r="AQ65" s="203">
        <v>15.11</v>
      </c>
      <c r="AR65" s="203">
        <v>22.49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87.52</v>
      </c>
      <c r="L66" s="203">
        <v>22.12</v>
      </c>
      <c r="M66" s="203">
        <v>0</v>
      </c>
      <c r="N66" s="203">
        <v>29.01</v>
      </c>
      <c r="O66" s="203">
        <v>23.77</v>
      </c>
      <c r="P66" s="203">
        <v>49.65</v>
      </c>
      <c r="Q66" s="203">
        <v>1.47</v>
      </c>
      <c r="R66" s="203">
        <v>5.77</v>
      </c>
      <c r="S66" s="203">
        <v>3.85</v>
      </c>
      <c r="T66" s="203">
        <v>0</v>
      </c>
      <c r="U66" s="203">
        <v>322.14999999999998</v>
      </c>
      <c r="V66" s="203">
        <v>2.97</v>
      </c>
      <c r="W66" s="203">
        <v>4.8099999999999996</v>
      </c>
      <c r="X66" s="203">
        <v>36.229999999999997</v>
      </c>
      <c r="Y66" s="203">
        <v>0</v>
      </c>
      <c r="Z66">
        <v>0</v>
      </c>
      <c r="AA66" s="203">
        <v>8.75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32.369999999999997</v>
      </c>
      <c r="AQ66" s="203">
        <v>15.11</v>
      </c>
      <c r="AR66" s="203">
        <v>22.31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87.52</v>
      </c>
      <c r="L67" s="203">
        <v>22.12</v>
      </c>
      <c r="M67" s="203">
        <v>0</v>
      </c>
      <c r="N67" s="203">
        <v>29.01</v>
      </c>
      <c r="O67" s="203">
        <v>23.77</v>
      </c>
      <c r="P67" s="203">
        <v>49.65</v>
      </c>
      <c r="Q67" s="203">
        <v>1.47</v>
      </c>
      <c r="R67" s="203">
        <v>5.77</v>
      </c>
      <c r="S67" s="203">
        <v>3.85</v>
      </c>
      <c r="T67" s="203">
        <v>0</v>
      </c>
      <c r="U67" s="203">
        <v>322.14999999999998</v>
      </c>
      <c r="V67" s="203">
        <v>2.97</v>
      </c>
      <c r="W67" s="203">
        <v>8.23</v>
      </c>
      <c r="X67" s="203">
        <v>36.229999999999997</v>
      </c>
      <c r="Y67" s="203">
        <v>0</v>
      </c>
      <c r="Z67">
        <v>0</v>
      </c>
      <c r="AA67" s="203">
        <v>8.75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32.369999999999997</v>
      </c>
      <c r="AQ67" s="203">
        <v>15.11</v>
      </c>
      <c r="AR67" s="203">
        <v>20.43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87.52</v>
      </c>
      <c r="L68" s="203">
        <v>22.12</v>
      </c>
      <c r="M68" s="203">
        <v>0</v>
      </c>
      <c r="N68" s="203">
        <v>29.01</v>
      </c>
      <c r="O68" s="203">
        <v>23.77</v>
      </c>
      <c r="P68" s="203">
        <v>49.65</v>
      </c>
      <c r="Q68" s="203">
        <v>1.47</v>
      </c>
      <c r="R68" s="203">
        <v>5.77</v>
      </c>
      <c r="S68" s="203">
        <v>3.85</v>
      </c>
      <c r="T68" s="203">
        <v>0</v>
      </c>
      <c r="U68" s="203">
        <v>322.14999999999998</v>
      </c>
      <c r="V68" s="203">
        <v>2.97</v>
      </c>
      <c r="W68" s="203">
        <v>8.23</v>
      </c>
      <c r="X68" s="203">
        <v>36.229999999999997</v>
      </c>
      <c r="Y68" s="203">
        <v>0</v>
      </c>
      <c r="Z68">
        <v>0</v>
      </c>
      <c r="AA68" s="203">
        <v>8.75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32.369999999999997</v>
      </c>
      <c r="AQ68" s="203">
        <v>15.11</v>
      </c>
      <c r="AR68" s="203">
        <v>18.86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87.52</v>
      </c>
      <c r="L69" s="203">
        <v>22.12</v>
      </c>
      <c r="M69" s="203">
        <v>0</v>
      </c>
      <c r="N69" s="203">
        <v>29.01</v>
      </c>
      <c r="O69" s="203">
        <v>26.58</v>
      </c>
      <c r="P69" s="203">
        <v>49.65</v>
      </c>
      <c r="Q69" s="203">
        <v>1.47</v>
      </c>
      <c r="R69" s="203">
        <v>5.77</v>
      </c>
      <c r="S69" s="203">
        <v>3.85</v>
      </c>
      <c r="T69" s="203">
        <v>0</v>
      </c>
      <c r="U69" s="203">
        <v>322.14999999999998</v>
      </c>
      <c r="V69" s="203">
        <v>2.97</v>
      </c>
      <c r="W69" s="203">
        <v>8.23</v>
      </c>
      <c r="X69" s="203">
        <v>34.46</v>
      </c>
      <c r="Y69" s="203">
        <v>0</v>
      </c>
      <c r="Z69">
        <v>0</v>
      </c>
      <c r="AA69" s="203">
        <v>8.75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67.98</v>
      </c>
      <c r="AQ69" s="203">
        <v>15.11</v>
      </c>
      <c r="AR69" s="203">
        <v>17.8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87.52</v>
      </c>
      <c r="L70" s="203">
        <v>22.12</v>
      </c>
      <c r="M70" s="203">
        <v>0</v>
      </c>
      <c r="N70" s="203">
        <v>29.01</v>
      </c>
      <c r="O70" s="203">
        <v>30.2</v>
      </c>
      <c r="P70" s="203">
        <v>49.65</v>
      </c>
      <c r="Q70" s="203">
        <v>1.47</v>
      </c>
      <c r="R70" s="203">
        <v>5.77</v>
      </c>
      <c r="S70" s="203">
        <v>3.85</v>
      </c>
      <c r="T70" s="203">
        <v>0</v>
      </c>
      <c r="U70" s="203">
        <v>322.14999999999998</v>
      </c>
      <c r="V70" s="203">
        <v>2.97</v>
      </c>
      <c r="W70" s="203">
        <v>8.23</v>
      </c>
      <c r="X70" s="203">
        <v>36.22</v>
      </c>
      <c r="Y70" s="203">
        <v>0</v>
      </c>
      <c r="Z70">
        <v>0</v>
      </c>
      <c r="AA70" s="203">
        <v>8.75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67.98</v>
      </c>
      <c r="AQ70" s="203">
        <v>15.11</v>
      </c>
      <c r="AR70" s="203">
        <v>17.53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87.52</v>
      </c>
      <c r="L71" s="203">
        <v>22.12</v>
      </c>
      <c r="M71" s="203">
        <v>0</v>
      </c>
      <c r="N71" s="203">
        <v>29.01</v>
      </c>
      <c r="O71" s="203">
        <v>23.77</v>
      </c>
      <c r="P71" s="203">
        <v>49.65</v>
      </c>
      <c r="Q71" s="203">
        <v>0.96</v>
      </c>
      <c r="R71" s="203">
        <v>5.77</v>
      </c>
      <c r="S71" s="203">
        <v>3.85</v>
      </c>
      <c r="T71" s="203">
        <v>0</v>
      </c>
      <c r="U71" s="203">
        <v>322.14999999999998</v>
      </c>
      <c r="V71" s="203">
        <v>4.3499999999999996</v>
      </c>
      <c r="W71" s="203">
        <v>8.23</v>
      </c>
      <c r="X71" s="203">
        <v>36.229999999999997</v>
      </c>
      <c r="Y71" s="203">
        <v>0</v>
      </c>
      <c r="Z71">
        <v>0</v>
      </c>
      <c r="AA71" s="203">
        <v>8.52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67.98</v>
      </c>
      <c r="AQ71" s="203">
        <v>11.54</v>
      </c>
      <c r="AR71" s="203">
        <v>11.62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87.52</v>
      </c>
      <c r="L72" s="203">
        <v>22.12</v>
      </c>
      <c r="M72" s="203">
        <v>0</v>
      </c>
      <c r="N72" s="203">
        <v>29.01</v>
      </c>
      <c r="O72" s="203">
        <v>23.78</v>
      </c>
      <c r="P72" s="203">
        <v>49.65</v>
      </c>
      <c r="Q72" s="203">
        <v>2.21</v>
      </c>
      <c r="R72" s="203">
        <v>10.15</v>
      </c>
      <c r="S72" s="203">
        <v>6.34</v>
      </c>
      <c r="T72" s="203">
        <v>0</v>
      </c>
      <c r="U72" s="203">
        <v>322.14999999999998</v>
      </c>
      <c r="V72" s="203">
        <v>4.3499999999999996</v>
      </c>
      <c r="W72" s="203">
        <v>8.23</v>
      </c>
      <c r="X72" s="203">
        <v>36.229999999999997</v>
      </c>
      <c r="Y72" s="203">
        <v>0</v>
      </c>
      <c r="Z72">
        <v>0</v>
      </c>
      <c r="AA72" s="203">
        <v>8.52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67.98</v>
      </c>
      <c r="AQ72" s="203">
        <v>22.03</v>
      </c>
      <c r="AR72" s="203">
        <v>6.83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115.42</v>
      </c>
      <c r="L73" s="203">
        <v>34.51</v>
      </c>
      <c r="M73" s="203">
        <v>0</v>
      </c>
      <c r="N73" s="203">
        <v>29.01</v>
      </c>
      <c r="O73" s="203">
        <v>36.700000000000003</v>
      </c>
      <c r="P73" s="203">
        <v>49.65</v>
      </c>
      <c r="Q73" s="203">
        <v>2.5099999999999998</v>
      </c>
      <c r="R73" s="203">
        <v>10.36</v>
      </c>
      <c r="S73" s="203">
        <v>6.45</v>
      </c>
      <c r="T73" s="203">
        <v>0</v>
      </c>
      <c r="U73" s="203">
        <v>322.14999999999998</v>
      </c>
      <c r="V73" s="203">
        <v>4.3499999999999996</v>
      </c>
      <c r="W73" s="203">
        <v>8.23</v>
      </c>
      <c r="X73" s="203">
        <v>36.229999999999997</v>
      </c>
      <c r="Y73" s="203">
        <v>0</v>
      </c>
      <c r="Z73">
        <v>0</v>
      </c>
      <c r="AA73" s="203">
        <v>8.52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47.01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67.98</v>
      </c>
      <c r="AQ73" s="203">
        <v>22.03</v>
      </c>
      <c r="AR73" s="203">
        <v>2.0299999999999998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153.37</v>
      </c>
      <c r="L74" s="203">
        <v>37.950000000000003</v>
      </c>
      <c r="M74" s="203">
        <v>0</v>
      </c>
      <c r="N74" s="203">
        <v>29.01</v>
      </c>
      <c r="O74" s="203">
        <v>39.869999999999997</v>
      </c>
      <c r="P74" s="203">
        <v>49.65</v>
      </c>
      <c r="Q74" s="203">
        <v>2.5099999999999998</v>
      </c>
      <c r="R74" s="203">
        <v>10.36</v>
      </c>
      <c r="S74" s="203">
        <v>6.45</v>
      </c>
      <c r="T74" s="203">
        <v>0</v>
      </c>
      <c r="U74" s="203">
        <v>322.14999999999998</v>
      </c>
      <c r="V74" s="203">
        <v>4.3499999999999996</v>
      </c>
      <c r="W74" s="203">
        <v>8.23</v>
      </c>
      <c r="X74" s="203">
        <v>36.229999999999997</v>
      </c>
      <c r="Y74" s="203">
        <v>0</v>
      </c>
      <c r="Z74">
        <v>0</v>
      </c>
      <c r="AA74" s="203">
        <v>8.52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67.98</v>
      </c>
      <c r="AQ74" s="203">
        <v>22.03</v>
      </c>
      <c r="AR74" s="203">
        <v>0.69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157.88999999999999</v>
      </c>
      <c r="L75" s="203">
        <v>41.75</v>
      </c>
      <c r="M75" s="203">
        <v>0</v>
      </c>
      <c r="N75" s="203">
        <v>29.01</v>
      </c>
      <c r="O75" s="203">
        <v>41.35</v>
      </c>
      <c r="P75" s="203">
        <v>54.23</v>
      </c>
      <c r="Q75" s="203">
        <v>2.5099999999999998</v>
      </c>
      <c r="R75" s="203">
        <v>10.36</v>
      </c>
      <c r="S75" s="203">
        <v>6.45</v>
      </c>
      <c r="T75" s="203">
        <v>0</v>
      </c>
      <c r="U75" s="203">
        <v>322.14999999999998</v>
      </c>
      <c r="V75" s="203">
        <v>4.3499999999999996</v>
      </c>
      <c r="W75" s="203">
        <v>8.23</v>
      </c>
      <c r="X75" s="203">
        <v>36.229999999999997</v>
      </c>
      <c r="Y75" s="203">
        <v>0</v>
      </c>
      <c r="Z75">
        <v>0</v>
      </c>
      <c r="AA75" s="203">
        <v>8.52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56.54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67.98</v>
      </c>
      <c r="AQ75" s="203">
        <v>22.03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157.88999999999999</v>
      </c>
      <c r="L76" s="203">
        <v>41.75</v>
      </c>
      <c r="M76" s="203">
        <v>0</v>
      </c>
      <c r="N76" s="203">
        <v>29.01</v>
      </c>
      <c r="O76" s="203">
        <v>41.35</v>
      </c>
      <c r="P76" s="203">
        <v>57.62</v>
      </c>
      <c r="Q76" s="203">
        <v>2.5099999999999998</v>
      </c>
      <c r="R76" s="203">
        <v>10.36</v>
      </c>
      <c r="S76" s="203">
        <v>6.45</v>
      </c>
      <c r="T76" s="203">
        <v>0</v>
      </c>
      <c r="U76" s="203">
        <v>322.14999999999998</v>
      </c>
      <c r="V76" s="203">
        <v>4.3499999999999996</v>
      </c>
      <c r="W76" s="203">
        <v>8.23</v>
      </c>
      <c r="X76" s="203">
        <v>36.229999999999997</v>
      </c>
      <c r="Y76" s="203">
        <v>0</v>
      </c>
      <c r="Z76">
        <v>0</v>
      </c>
      <c r="AA76" s="203">
        <v>8.52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55.8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67.98</v>
      </c>
      <c r="AQ76" s="203">
        <v>22.03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157.88999999999999</v>
      </c>
      <c r="L77" s="203">
        <v>41.75</v>
      </c>
      <c r="M77" s="203">
        <v>0</v>
      </c>
      <c r="N77" s="203">
        <v>29.01</v>
      </c>
      <c r="O77" s="203">
        <v>41.35</v>
      </c>
      <c r="P77" s="203">
        <v>58.54</v>
      </c>
      <c r="Q77" s="203">
        <v>2.5099999999999998</v>
      </c>
      <c r="R77" s="203">
        <v>10.36</v>
      </c>
      <c r="S77" s="203">
        <v>6.45</v>
      </c>
      <c r="T77" s="203">
        <v>0</v>
      </c>
      <c r="U77" s="203">
        <v>322.14999999999998</v>
      </c>
      <c r="V77" s="203">
        <v>4.3499999999999996</v>
      </c>
      <c r="W77" s="203">
        <v>8.23</v>
      </c>
      <c r="X77" s="203">
        <v>36.229999999999997</v>
      </c>
      <c r="Y77" s="203">
        <v>0</v>
      </c>
      <c r="Z77">
        <v>0</v>
      </c>
      <c r="AA77" s="203">
        <v>8.52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55.8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67.98</v>
      </c>
      <c r="AQ77" s="203">
        <v>22.03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157.88999999999999</v>
      </c>
      <c r="L78" s="203">
        <v>41.75</v>
      </c>
      <c r="M78" s="203">
        <v>0</v>
      </c>
      <c r="N78" s="203">
        <v>29.01</v>
      </c>
      <c r="O78" s="203">
        <v>41.35</v>
      </c>
      <c r="P78" s="203">
        <v>59.43</v>
      </c>
      <c r="Q78" s="203">
        <v>2.5099999999999998</v>
      </c>
      <c r="R78" s="203">
        <v>10.36</v>
      </c>
      <c r="S78" s="203">
        <v>6.45</v>
      </c>
      <c r="T78" s="203">
        <v>0</v>
      </c>
      <c r="U78" s="203">
        <v>322.14999999999998</v>
      </c>
      <c r="V78" s="203">
        <v>4.3499999999999996</v>
      </c>
      <c r="W78" s="203">
        <v>8.23</v>
      </c>
      <c r="X78" s="203">
        <v>36.229999999999997</v>
      </c>
      <c r="Y78" s="203">
        <v>0</v>
      </c>
      <c r="Z78">
        <v>0</v>
      </c>
      <c r="AA78" s="203">
        <v>8.52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55.8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67.98</v>
      </c>
      <c r="AQ78" s="203">
        <v>22.03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157.88999999999999</v>
      </c>
      <c r="L79" s="203">
        <v>41.75</v>
      </c>
      <c r="M79" s="203">
        <v>0</v>
      </c>
      <c r="N79" s="203">
        <v>29.01</v>
      </c>
      <c r="O79" s="203">
        <v>41.35</v>
      </c>
      <c r="P79" s="203">
        <v>62.77</v>
      </c>
      <c r="Q79" s="203">
        <v>2.5099999999999998</v>
      </c>
      <c r="R79" s="203">
        <v>10.36</v>
      </c>
      <c r="S79" s="203">
        <v>6.45</v>
      </c>
      <c r="T79" s="203">
        <v>0</v>
      </c>
      <c r="U79" s="203">
        <v>322.14999999999998</v>
      </c>
      <c r="V79" s="203">
        <v>4.3499999999999996</v>
      </c>
      <c r="W79" s="203">
        <v>8.23</v>
      </c>
      <c r="X79" s="203">
        <v>36.229999999999997</v>
      </c>
      <c r="Y79" s="203">
        <v>0</v>
      </c>
      <c r="Z79">
        <v>0</v>
      </c>
      <c r="AA79" s="203">
        <v>8.75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55.8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67.98</v>
      </c>
      <c r="AQ79" s="203">
        <v>22.03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157.88999999999999</v>
      </c>
      <c r="L80" s="203">
        <v>41.75</v>
      </c>
      <c r="M80" s="203">
        <v>0</v>
      </c>
      <c r="N80" s="203">
        <v>29.01</v>
      </c>
      <c r="O80" s="203">
        <v>41.35</v>
      </c>
      <c r="P80" s="203">
        <v>63.7</v>
      </c>
      <c r="Q80" s="203">
        <v>2.5099999999999998</v>
      </c>
      <c r="R80" s="203">
        <v>10.36</v>
      </c>
      <c r="S80" s="203">
        <v>6.45</v>
      </c>
      <c r="T80" s="203">
        <v>0</v>
      </c>
      <c r="U80" s="203">
        <v>322.14999999999998</v>
      </c>
      <c r="V80" s="203">
        <v>4.3499999999999996</v>
      </c>
      <c r="W80" s="203">
        <v>8.23</v>
      </c>
      <c r="X80" s="203">
        <v>36.229999999999997</v>
      </c>
      <c r="Y80" s="203">
        <v>0</v>
      </c>
      <c r="Z80">
        <v>0</v>
      </c>
      <c r="AA80" s="203">
        <v>8.75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55.8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67.98</v>
      </c>
      <c r="AQ80" s="203">
        <v>22.03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157.88999999999999</v>
      </c>
      <c r="L81" s="203">
        <v>41.75</v>
      </c>
      <c r="M81" s="203">
        <v>0</v>
      </c>
      <c r="N81" s="203">
        <v>29.01</v>
      </c>
      <c r="O81" s="203">
        <v>41.35</v>
      </c>
      <c r="P81" s="203">
        <v>64.63</v>
      </c>
      <c r="Q81" s="203">
        <v>2.5099999999999998</v>
      </c>
      <c r="R81" s="203">
        <v>10.36</v>
      </c>
      <c r="S81" s="203">
        <v>6.45</v>
      </c>
      <c r="T81" s="203">
        <v>0</v>
      </c>
      <c r="U81" s="203">
        <v>322.14999999999998</v>
      </c>
      <c r="V81" s="203">
        <v>4.3499999999999996</v>
      </c>
      <c r="W81" s="203">
        <v>8.23</v>
      </c>
      <c r="X81" s="203">
        <v>36.229999999999997</v>
      </c>
      <c r="Y81" s="203">
        <v>0</v>
      </c>
      <c r="Z81">
        <v>0</v>
      </c>
      <c r="AA81" s="203">
        <v>8.75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67.98</v>
      </c>
      <c r="AQ81" s="203">
        <v>22.03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157.88999999999999</v>
      </c>
      <c r="L82" s="203">
        <v>41.75</v>
      </c>
      <c r="M82" s="203">
        <v>0</v>
      </c>
      <c r="N82" s="203">
        <v>29.01</v>
      </c>
      <c r="O82" s="203">
        <v>41.35</v>
      </c>
      <c r="P82" s="203">
        <v>65.56</v>
      </c>
      <c r="Q82" s="203">
        <v>2.5099999999999998</v>
      </c>
      <c r="R82" s="203">
        <v>10.36</v>
      </c>
      <c r="S82" s="203">
        <v>6.45</v>
      </c>
      <c r="T82" s="203">
        <v>0</v>
      </c>
      <c r="U82" s="203">
        <v>322.14999999999998</v>
      </c>
      <c r="V82" s="203">
        <v>4.3499999999999996</v>
      </c>
      <c r="W82" s="203">
        <v>8.23</v>
      </c>
      <c r="X82" s="203">
        <v>36.229999999999997</v>
      </c>
      <c r="Y82" s="203">
        <v>0</v>
      </c>
      <c r="Z82">
        <v>0</v>
      </c>
      <c r="AA82" s="203">
        <v>8.75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45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67.98</v>
      </c>
      <c r="AQ82" s="203">
        <v>22.03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157.88999999999999</v>
      </c>
      <c r="L83" s="203">
        <v>41.75</v>
      </c>
      <c r="M83" s="203">
        <v>0</v>
      </c>
      <c r="N83" s="203">
        <v>29.01</v>
      </c>
      <c r="O83" s="203">
        <v>38.76</v>
      </c>
      <c r="P83" s="203">
        <v>66.489999999999995</v>
      </c>
      <c r="Q83" s="203">
        <v>2.5099999999999998</v>
      </c>
      <c r="R83" s="203">
        <v>10.36</v>
      </c>
      <c r="S83" s="203">
        <v>6.45</v>
      </c>
      <c r="T83" s="203">
        <v>0</v>
      </c>
      <c r="U83" s="203">
        <v>322.14999999999998</v>
      </c>
      <c r="V83" s="203">
        <v>4.3499999999999996</v>
      </c>
      <c r="W83" s="203">
        <v>8.23</v>
      </c>
      <c r="X83" s="203">
        <v>36.229999999999997</v>
      </c>
      <c r="Y83" s="203">
        <v>0</v>
      </c>
      <c r="Z83">
        <v>0</v>
      </c>
      <c r="AA83" s="203">
        <v>8.75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45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67.98</v>
      </c>
      <c r="AQ83" s="203">
        <v>22.03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115.42</v>
      </c>
      <c r="L84" s="203">
        <v>41.75</v>
      </c>
      <c r="M84" s="203">
        <v>0</v>
      </c>
      <c r="N84" s="203">
        <v>29.01</v>
      </c>
      <c r="O84" s="203">
        <v>38.76</v>
      </c>
      <c r="P84" s="203">
        <v>67.42</v>
      </c>
      <c r="Q84" s="203">
        <v>2.5099999999999998</v>
      </c>
      <c r="R84" s="203">
        <v>10.36</v>
      </c>
      <c r="S84" s="203">
        <v>6.45</v>
      </c>
      <c r="T84" s="203">
        <v>0</v>
      </c>
      <c r="U84" s="203">
        <v>322.14999999999998</v>
      </c>
      <c r="V84" s="203">
        <v>4.3499999999999996</v>
      </c>
      <c r="W84" s="203">
        <v>8.23</v>
      </c>
      <c r="X84" s="203">
        <v>36.229999999999997</v>
      </c>
      <c r="Y84" s="203">
        <v>0</v>
      </c>
      <c r="Z84">
        <v>0</v>
      </c>
      <c r="AA84" s="203">
        <v>8.75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45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67.98</v>
      </c>
      <c r="AQ84" s="203">
        <v>22.03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87.52</v>
      </c>
      <c r="L85" s="203">
        <v>41.75</v>
      </c>
      <c r="M85" s="203">
        <v>0</v>
      </c>
      <c r="N85" s="203">
        <v>29.01</v>
      </c>
      <c r="O85" s="203">
        <v>40.89</v>
      </c>
      <c r="P85" s="203">
        <v>68.349999999999994</v>
      </c>
      <c r="Q85" s="203">
        <v>2.5099999999999998</v>
      </c>
      <c r="R85" s="203">
        <v>10.36</v>
      </c>
      <c r="S85" s="203">
        <v>6.45</v>
      </c>
      <c r="T85" s="203">
        <v>0</v>
      </c>
      <c r="U85" s="203">
        <v>322.14999999999998</v>
      </c>
      <c r="V85" s="203">
        <v>4.3499999999999996</v>
      </c>
      <c r="W85" s="203">
        <v>8.23</v>
      </c>
      <c r="X85" s="203">
        <v>36.229999999999997</v>
      </c>
      <c r="Y85" s="203">
        <v>0</v>
      </c>
      <c r="Z85">
        <v>0</v>
      </c>
      <c r="AA85" s="203">
        <v>8.75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67.98</v>
      </c>
      <c r="AQ85" s="203">
        <v>22.03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87.52</v>
      </c>
      <c r="L86" s="203">
        <v>41.75</v>
      </c>
      <c r="M86" s="203">
        <v>0</v>
      </c>
      <c r="N86" s="203">
        <v>29.01</v>
      </c>
      <c r="O86" s="203">
        <v>41.35</v>
      </c>
      <c r="P86" s="203">
        <v>68.349999999999994</v>
      </c>
      <c r="Q86" s="203">
        <v>2.5099999999999998</v>
      </c>
      <c r="R86" s="203">
        <v>10.36</v>
      </c>
      <c r="S86" s="203">
        <v>6.45</v>
      </c>
      <c r="T86" s="203">
        <v>0</v>
      </c>
      <c r="U86" s="203">
        <v>322.14999999999998</v>
      </c>
      <c r="V86" s="203">
        <v>4.3499999999999996</v>
      </c>
      <c r="W86" s="203">
        <v>8.23</v>
      </c>
      <c r="X86" s="203">
        <v>36.229999999999997</v>
      </c>
      <c r="Y86" s="203">
        <v>0</v>
      </c>
      <c r="Z86">
        <v>0</v>
      </c>
      <c r="AA86" s="203">
        <v>8.75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67.98</v>
      </c>
      <c r="AQ86" s="203">
        <v>22.03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87.52</v>
      </c>
      <c r="L87" s="203">
        <v>41.75</v>
      </c>
      <c r="M87" s="203">
        <v>0</v>
      </c>
      <c r="N87" s="203">
        <v>29.01</v>
      </c>
      <c r="O87" s="203">
        <v>41.35</v>
      </c>
      <c r="P87" s="203">
        <v>68.349999999999994</v>
      </c>
      <c r="Q87" s="203">
        <v>2.5099999999999998</v>
      </c>
      <c r="R87" s="203">
        <v>10.36</v>
      </c>
      <c r="S87" s="203">
        <v>6.45</v>
      </c>
      <c r="T87" s="203">
        <v>0</v>
      </c>
      <c r="U87" s="203">
        <v>322.14999999999998</v>
      </c>
      <c r="V87" s="203">
        <v>4.3499999999999996</v>
      </c>
      <c r="W87" s="203">
        <v>8.23</v>
      </c>
      <c r="X87" s="203">
        <v>36.229999999999997</v>
      </c>
      <c r="Y87" s="203">
        <v>0</v>
      </c>
      <c r="Z87">
        <v>0</v>
      </c>
      <c r="AA87" s="203">
        <v>8.75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47.01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67.98</v>
      </c>
      <c r="AQ87" s="203">
        <v>22.03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87.52</v>
      </c>
      <c r="L88" s="203">
        <v>41.75</v>
      </c>
      <c r="M88" s="203">
        <v>0</v>
      </c>
      <c r="N88" s="203">
        <v>29.01</v>
      </c>
      <c r="O88" s="203">
        <v>41.35</v>
      </c>
      <c r="P88" s="203">
        <v>68.349999999999994</v>
      </c>
      <c r="Q88" s="203">
        <v>2.5099999999999998</v>
      </c>
      <c r="R88" s="203">
        <v>10.36</v>
      </c>
      <c r="S88" s="203">
        <v>6.45</v>
      </c>
      <c r="T88" s="203">
        <v>0</v>
      </c>
      <c r="U88" s="203">
        <v>322.14999999999998</v>
      </c>
      <c r="V88" s="203">
        <v>4.3499999999999996</v>
      </c>
      <c r="W88" s="203">
        <v>8.23</v>
      </c>
      <c r="X88" s="203">
        <v>36.229999999999997</v>
      </c>
      <c r="Y88" s="203">
        <v>0</v>
      </c>
      <c r="Z88">
        <v>0</v>
      </c>
      <c r="AA88" s="203">
        <v>8.75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47.01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67.98</v>
      </c>
      <c r="AQ88" s="203">
        <v>22.03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87.52</v>
      </c>
      <c r="L89" s="203">
        <v>41.75</v>
      </c>
      <c r="M89" s="203">
        <v>0</v>
      </c>
      <c r="N89" s="203">
        <v>29.01</v>
      </c>
      <c r="O89" s="203">
        <v>41.35</v>
      </c>
      <c r="P89" s="203">
        <v>65.739999999999995</v>
      </c>
      <c r="Q89" s="203">
        <v>2.5099999999999998</v>
      </c>
      <c r="R89" s="203">
        <v>10.36</v>
      </c>
      <c r="S89" s="203">
        <v>6.45</v>
      </c>
      <c r="T89" s="203">
        <v>0</v>
      </c>
      <c r="U89" s="203">
        <v>322.14999999999998</v>
      </c>
      <c r="V89" s="203">
        <v>4.3499999999999996</v>
      </c>
      <c r="W89" s="203">
        <v>8.23</v>
      </c>
      <c r="X89" s="203">
        <v>36.229999999999997</v>
      </c>
      <c r="Y89" s="203">
        <v>0</v>
      </c>
      <c r="Z89">
        <v>0</v>
      </c>
      <c r="AA89" s="203">
        <v>8.75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47.01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67.98</v>
      </c>
      <c r="AQ89" s="203">
        <v>22.03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87.52</v>
      </c>
      <c r="L90" s="203">
        <v>22.12</v>
      </c>
      <c r="M90" s="203">
        <v>0</v>
      </c>
      <c r="N90" s="203">
        <v>29.01</v>
      </c>
      <c r="O90" s="203">
        <v>41.35</v>
      </c>
      <c r="P90" s="203">
        <v>65.739999999999995</v>
      </c>
      <c r="Q90" s="203">
        <v>2.5099999999999998</v>
      </c>
      <c r="R90" s="203">
        <v>10.36</v>
      </c>
      <c r="S90" s="203">
        <v>6.45</v>
      </c>
      <c r="T90" s="203">
        <v>0</v>
      </c>
      <c r="U90" s="203">
        <v>322.14999999999998</v>
      </c>
      <c r="V90" s="203">
        <v>4.3499999999999996</v>
      </c>
      <c r="W90" s="203">
        <v>8.23</v>
      </c>
      <c r="X90" s="203">
        <v>36.229999999999997</v>
      </c>
      <c r="Y90" s="203">
        <v>0</v>
      </c>
      <c r="Z90">
        <v>0</v>
      </c>
      <c r="AA90" s="203">
        <v>8.75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47.01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67.98</v>
      </c>
      <c r="AQ90" s="203">
        <v>22.03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87.52</v>
      </c>
      <c r="L91" s="203">
        <v>22.12</v>
      </c>
      <c r="M91" s="203">
        <v>0</v>
      </c>
      <c r="N91" s="203">
        <v>29.01</v>
      </c>
      <c r="O91" s="203">
        <v>41.35</v>
      </c>
      <c r="P91" s="203">
        <v>65.739999999999995</v>
      </c>
      <c r="Q91" s="203">
        <v>0.96</v>
      </c>
      <c r="R91" s="203">
        <v>5.95</v>
      </c>
      <c r="S91" s="203">
        <v>3.85</v>
      </c>
      <c r="T91" s="203">
        <v>0</v>
      </c>
      <c r="U91" s="203">
        <v>322.14999999999998</v>
      </c>
      <c r="V91" s="203">
        <v>3.41</v>
      </c>
      <c r="W91" s="203">
        <v>8.23</v>
      </c>
      <c r="X91" s="203">
        <v>36.229999999999997</v>
      </c>
      <c r="Y91" s="203">
        <v>0</v>
      </c>
      <c r="Z91">
        <v>0</v>
      </c>
      <c r="AA91" s="203">
        <v>8.75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48.59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67.98</v>
      </c>
      <c r="AQ91" s="203">
        <v>11.54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87.52</v>
      </c>
      <c r="L92" s="203">
        <v>22.12</v>
      </c>
      <c r="M92" s="203">
        <v>0</v>
      </c>
      <c r="N92" s="203">
        <v>29.01</v>
      </c>
      <c r="O92" s="203">
        <v>38.76</v>
      </c>
      <c r="P92" s="203">
        <v>65.739999999999995</v>
      </c>
      <c r="Q92" s="203">
        <v>0.96</v>
      </c>
      <c r="R92" s="203">
        <v>5.77</v>
      </c>
      <c r="S92" s="203">
        <v>3.85</v>
      </c>
      <c r="T92" s="203">
        <v>0</v>
      </c>
      <c r="U92" s="203">
        <v>322.14999999999998</v>
      </c>
      <c r="V92" s="203">
        <v>2.89</v>
      </c>
      <c r="W92" s="203">
        <v>8.23</v>
      </c>
      <c r="X92" s="203">
        <v>36.229999999999997</v>
      </c>
      <c r="Y92" s="203">
        <v>0</v>
      </c>
      <c r="Z92">
        <v>0</v>
      </c>
      <c r="AA92" s="203">
        <v>8.75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48.59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33.659999999999997</v>
      </c>
      <c r="AQ92" s="203">
        <v>11.54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87.52</v>
      </c>
      <c r="L93" s="203">
        <v>22.12</v>
      </c>
      <c r="M93" s="203">
        <v>0</v>
      </c>
      <c r="N93" s="203">
        <v>29.01</v>
      </c>
      <c r="O93" s="203">
        <v>33.590000000000003</v>
      </c>
      <c r="P93" s="203">
        <v>65.739999999999995</v>
      </c>
      <c r="Q93" s="203">
        <v>0.96</v>
      </c>
      <c r="R93" s="203">
        <v>5.77</v>
      </c>
      <c r="S93" s="203">
        <v>3.85</v>
      </c>
      <c r="T93" s="203">
        <v>0</v>
      </c>
      <c r="U93" s="203">
        <v>322.14999999999998</v>
      </c>
      <c r="V93" s="203">
        <v>2.89</v>
      </c>
      <c r="W93" s="203">
        <v>8.23</v>
      </c>
      <c r="X93" s="203">
        <v>36.229999999999997</v>
      </c>
      <c r="Y93" s="203">
        <v>0</v>
      </c>
      <c r="Z93">
        <v>0</v>
      </c>
      <c r="AA93" s="203">
        <v>8.75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48.59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33.659999999999997</v>
      </c>
      <c r="AQ93" s="203">
        <v>11.54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87.52</v>
      </c>
      <c r="L94" s="203">
        <v>22.15</v>
      </c>
      <c r="M94" s="203">
        <v>0</v>
      </c>
      <c r="N94" s="203">
        <v>29.01</v>
      </c>
      <c r="O94" s="203">
        <v>28.43</v>
      </c>
      <c r="P94" s="203">
        <v>65.739999999999995</v>
      </c>
      <c r="Q94" s="203">
        <v>1.47</v>
      </c>
      <c r="R94" s="203">
        <v>5.81</v>
      </c>
      <c r="S94" s="203">
        <v>3.87</v>
      </c>
      <c r="T94" s="203">
        <v>0</v>
      </c>
      <c r="U94" s="203">
        <v>322.14999999999998</v>
      </c>
      <c r="V94" s="203">
        <v>2.89</v>
      </c>
      <c r="W94" s="203">
        <v>4.63</v>
      </c>
      <c r="X94" s="203">
        <v>36.229999999999997</v>
      </c>
      <c r="Y94" s="203">
        <v>0</v>
      </c>
      <c r="Z94">
        <v>0</v>
      </c>
      <c r="AA94" s="203">
        <v>8.75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48.59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33.659999999999997</v>
      </c>
      <c r="AQ94" s="203">
        <v>11.54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87.52</v>
      </c>
      <c r="L95" s="203">
        <v>22.15</v>
      </c>
      <c r="M95" s="203">
        <v>0</v>
      </c>
      <c r="N95" s="203">
        <v>29.01</v>
      </c>
      <c r="O95" s="203">
        <v>23.77</v>
      </c>
      <c r="P95" s="203">
        <v>65.739999999999995</v>
      </c>
      <c r="Q95" s="203">
        <v>1.47</v>
      </c>
      <c r="R95" s="203">
        <v>5.81</v>
      </c>
      <c r="S95" s="203">
        <v>3.87</v>
      </c>
      <c r="T95" s="203">
        <v>0</v>
      </c>
      <c r="U95" s="203">
        <v>322.14999999999998</v>
      </c>
      <c r="V95" s="203">
        <v>2.89</v>
      </c>
      <c r="W95" s="203">
        <v>4.63</v>
      </c>
      <c r="X95" s="203">
        <v>19.12</v>
      </c>
      <c r="Y95" s="203">
        <v>0</v>
      </c>
      <c r="Z95">
        <v>0</v>
      </c>
      <c r="AA95" s="203">
        <v>8.75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48.59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33.659999999999997</v>
      </c>
      <c r="AQ95" s="203">
        <v>11.54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87.52</v>
      </c>
      <c r="L96" s="203">
        <v>22.15</v>
      </c>
      <c r="M96" s="203">
        <v>0</v>
      </c>
      <c r="N96" s="203">
        <v>29.01</v>
      </c>
      <c r="O96" s="203">
        <v>23.77</v>
      </c>
      <c r="P96" s="203">
        <v>65.739999999999995</v>
      </c>
      <c r="Q96" s="203">
        <v>1.47</v>
      </c>
      <c r="R96" s="203">
        <v>5.81</v>
      </c>
      <c r="S96" s="203">
        <v>3.87</v>
      </c>
      <c r="T96" s="203">
        <v>0</v>
      </c>
      <c r="U96" s="203">
        <v>322.14999999999998</v>
      </c>
      <c r="V96" s="203">
        <v>2.89</v>
      </c>
      <c r="W96" s="203">
        <v>4.63</v>
      </c>
      <c r="X96" s="203">
        <v>19.04</v>
      </c>
      <c r="Y96" s="203">
        <v>0</v>
      </c>
      <c r="Z96">
        <v>0</v>
      </c>
      <c r="AA96" s="203">
        <v>8.75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48.59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33.659999999999997</v>
      </c>
      <c r="AQ96" s="203">
        <v>11.54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87.52</v>
      </c>
      <c r="L97" s="203">
        <v>22.15</v>
      </c>
      <c r="M97" s="203">
        <v>0</v>
      </c>
      <c r="N97" s="203">
        <v>29.01</v>
      </c>
      <c r="O97" s="203">
        <v>23.77</v>
      </c>
      <c r="P97" s="203">
        <v>65.739999999999995</v>
      </c>
      <c r="Q97" s="203">
        <v>1.47</v>
      </c>
      <c r="R97" s="203">
        <v>5.81</v>
      </c>
      <c r="S97" s="203">
        <v>3.87</v>
      </c>
      <c r="T97" s="203">
        <v>0</v>
      </c>
      <c r="U97" s="203">
        <v>322.14999999999998</v>
      </c>
      <c r="V97" s="203">
        <v>2.89</v>
      </c>
      <c r="W97" s="203">
        <v>4.63</v>
      </c>
      <c r="X97" s="203">
        <v>19.04</v>
      </c>
      <c r="Y97" s="203">
        <v>0</v>
      </c>
      <c r="Z97">
        <v>0</v>
      </c>
      <c r="AA97" s="203">
        <v>8.75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48.59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33.659999999999997</v>
      </c>
      <c r="AQ97" s="203">
        <v>11.54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87.52</v>
      </c>
      <c r="L98" s="203">
        <v>22.15</v>
      </c>
      <c r="M98" s="203">
        <v>0</v>
      </c>
      <c r="N98" s="203">
        <v>29.01</v>
      </c>
      <c r="O98" s="203">
        <v>23.77</v>
      </c>
      <c r="P98" s="203">
        <v>65.739999999999995</v>
      </c>
      <c r="Q98" s="203">
        <v>1.47</v>
      </c>
      <c r="R98" s="203">
        <v>5.81</v>
      </c>
      <c r="S98" s="203">
        <v>3.87</v>
      </c>
      <c r="T98" s="203">
        <v>0</v>
      </c>
      <c r="U98" s="203">
        <v>322.14999999999998</v>
      </c>
      <c r="V98" s="203">
        <v>2.89</v>
      </c>
      <c r="W98" s="203">
        <v>4.63</v>
      </c>
      <c r="X98" s="203">
        <v>19.04</v>
      </c>
      <c r="Y98" s="203">
        <v>0</v>
      </c>
      <c r="Z98">
        <v>0</v>
      </c>
      <c r="AA98" s="203">
        <v>8.75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48.59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33.659999999999997</v>
      </c>
      <c r="AQ98" s="203">
        <v>11.54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2.5301325000000041</v>
      </c>
      <c r="L99">
        <f t="shared" si="0"/>
        <v>0.68420749999999919</v>
      </c>
      <c r="M99">
        <f t="shared" si="0"/>
        <v>0</v>
      </c>
      <c r="N99">
        <f t="shared" si="0"/>
        <v>0.6962400000000013</v>
      </c>
      <c r="O99">
        <f t="shared" si="0"/>
        <v>0.66072249999999955</v>
      </c>
      <c r="P99">
        <f t="shared" si="0"/>
        <v>1.2814975000000008</v>
      </c>
      <c r="Q99">
        <f t="shared" si="0"/>
        <v>4.2857499999999958E-2</v>
      </c>
      <c r="R99">
        <f t="shared" si="0"/>
        <v>0.17841499999999988</v>
      </c>
      <c r="S99">
        <f t="shared" si="0"/>
        <v>0.11501249999999999</v>
      </c>
      <c r="T99">
        <f t="shared" si="0"/>
        <v>0</v>
      </c>
      <c r="U99">
        <f t="shared" si="0"/>
        <v>7.6968050000000137</v>
      </c>
      <c r="V99">
        <f t="shared" si="0"/>
        <v>8.5390000000000021E-2</v>
      </c>
      <c r="W99">
        <f t="shared" si="0"/>
        <v>0.16109750000000014</v>
      </c>
      <c r="X99">
        <f t="shared" si="0"/>
        <v>0.7631825000000001</v>
      </c>
      <c r="Y99">
        <f t="shared" si="0"/>
        <v>0</v>
      </c>
      <c r="Z99">
        <f t="shared" si="0"/>
        <v>0</v>
      </c>
      <c r="AA99">
        <f t="shared" si="0"/>
        <v>0.20838999999999994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1.1980050000000015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1.2321474999999984</v>
      </c>
      <c r="AQ99">
        <f t="shared" si="0"/>
        <v>0.40533999999999959</v>
      </c>
      <c r="AR99">
        <f t="shared" si="0"/>
        <v>0.22009749999999997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4.74</v>
      </c>
      <c r="L3" s="203">
        <v>203.9</v>
      </c>
      <c r="M3" s="203">
        <v>27.15</v>
      </c>
      <c r="N3" s="203">
        <v>35.049999999999997</v>
      </c>
      <c r="O3" s="203">
        <v>0</v>
      </c>
      <c r="P3" s="203">
        <v>30.73</v>
      </c>
      <c r="Q3" s="203">
        <v>1.77</v>
      </c>
      <c r="R3" s="203">
        <v>6.88</v>
      </c>
      <c r="S3" s="203">
        <v>4.28</v>
      </c>
      <c r="T3" s="203">
        <v>0</v>
      </c>
      <c r="U3" s="203">
        <v>24.71</v>
      </c>
      <c r="V3" s="203">
        <v>3.5</v>
      </c>
      <c r="W3" s="203">
        <v>5.56</v>
      </c>
      <c r="X3" s="203">
        <v>24.34</v>
      </c>
      <c r="Y3" s="203">
        <v>0</v>
      </c>
      <c r="Z3">
        <v>0</v>
      </c>
      <c r="AA3" s="203">
        <v>11.12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58.71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44.24</v>
      </c>
      <c r="AQ3" s="203">
        <v>18.25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4.9400000000000004</v>
      </c>
      <c r="L4" s="203">
        <v>203.9</v>
      </c>
      <c r="M4" s="203">
        <v>27.15</v>
      </c>
      <c r="N4" s="203">
        <v>35.049999999999997</v>
      </c>
      <c r="O4" s="203">
        <v>0</v>
      </c>
      <c r="P4" s="203">
        <v>30.73</v>
      </c>
      <c r="Q4" s="203">
        <v>1.77</v>
      </c>
      <c r="R4" s="203">
        <v>6.88</v>
      </c>
      <c r="S4" s="203">
        <v>4.28</v>
      </c>
      <c r="T4" s="203">
        <v>0</v>
      </c>
      <c r="U4" s="203">
        <v>24.71</v>
      </c>
      <c r="V4" s="203">
        <v>3.5</v>
      </c>
      <c r="W4" s="203">
        <v>5.56</v>
      </c>
      <c r="X4" s="203">
        <v>24.34</v>
      </c>
      <c r="Y4" s="203">
        <v>0</v>
      </c>
      <c r="Z4">
        <v>0</v>
      </c>
      <c r="AA4" s="203">
        <v>11.12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58.71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44.24</v>
      </c>
      <c r="AQ4" s="203">
        <v>18.25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4.9400000000000004</v>
      </c>
      <c r="L5" s="203">
        <v>203.9</v>
      </c>
      <c r="M5" s="203">
        <v>27.15</v>
      </c>
      <c r="N5" s="203">
        <v>35.049999999999997</v>
      </c>
      <c r="O5" s="203">
        <v>0</v>
      </c>
      <c r="P5" s="203">
        <v>30.73</v>
      </c>
      <c r="Q5" s="203">
        <v>1.77</v>
      </c>
      <c r="R5" s="203">
        <v>6.88</v>
      </c>
      <c r="S5" s="203">
        <v>4.28</v>
      </c>
      <c r="T5" s="203">
        <v>0</v>
      </c>
      <c r="U5" s="203">
        <v>24.71</v>
      </c>
      <c r="V5" s="203">
        <v>3.5</v>
      </c>
      <c r="W5" s="203">
        <v>5.56</v>
      </c>
      <c r="X5" s="203">
        <v>24.34</v>
      </c>
      <c r="Y5" s="203">
        <v>0</v>
      </c>
      <c r="Z5">
        <v>0</v>
      </c>
      <c r="AA5" s="203">
        <v>11.12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58.71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44.24</v>
      </c>
      <c r="AQ5" s="203">
        <v>18.25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4.9400000000000004</v>
      </c>
      <c r="L6" s="203">
        <v>203.9</v>
      </c>
      <c r="M6" s="203">
        <v>27.15</v>
      </c>
      <c r="N6" s="203">
        <v>35.049999999999997</v>
      </c>
      <c r="O6" s="203">
        <v>0</v>
      </c>
      <c r="P6" s="203">
        <v>30.73</v>
      </c>
      <c r="Q6" s="203">
        <v>1.77</v>
      </c>
      <c r="R6" s="203">
        <v>6.88</v>
      </c>
      <c r="S6" s="203">
        <v>4.28</v>
      </c>
      <c r="T6" s="203">
        <v>0</v>
      </c>
      <c r="U6" s="203">
        <v>24.71</v>
      </c>
      <c r="V6" s="203">
        <v>3.5</v>
      </c>
      <c r="W6" s="203">
        <v>5.56</v>
      </c>
      <c r="X6" s="203">
        <v>24.34</v>
      </c>
      <c r="Y6" s="203">
        <v>0</v>
      </c>
      <c r="Z6">
        <v>0</v>
      </c>
      <c r="AA6" s="203">
        <v>11.12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58.71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44.24</v>
      </c>
      <c r="AQ6" s="203">
        <v>18.25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4.9400000000000004</v>
      </c>
      <c r="L7" s="203">
        <v>203.9</v>
      </c>
      <c r="M7" s="203">
        <v>27.15</v>
      </c>
      <c r="N7" s="203">
        <v>35.049999999999997</v>
      </c>
      <c r="O7" s="203">
        <v>0</v>
      </c>
      <c r="P7" s="203">
        <v>30.73</v>
      </c>
      <c r="Q7" s="203">
        <v>1.77</v>
      </c>
      <c r="R7" s="203">
        <v>6.88</v>
      </c>
      <c r="S7" s="203">
        <v>4.28</v>
      </c>
      <c r="T7" s="203">
        <v>0</v>
      </c>
      <c r="U7" s="203">
        <v>24.71</v>
      </c>
      <c r="V7" s="203">
        <v>3.5</v>
      </c>
      <c r="W7" s="203">
        <v>5.56</v>
      </c>
      <c r="X7" s="203">
        <v>24.34</v>
      </c>
      <c r="Y7" s="203">
        <v>0</v>
      </c>
      <c r="Z7">
        <v>0</v>
      </c>
      <c r="AA7" s="203">
        <v>11.12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58.71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44.24</v>
      </c>
      <c r="AQ7" s="203">
        <v>18.25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4.9400000000000004</v>
      </c>
      <c r="L8" s="203">
        <v>203.9</v>
      </c>
      <c r="M8" s="203">
        <v>27.15</v>
      </c>
      <c r="N8" s="203">
        <v>35.049999999999997</v>
      </c>
      <c r="O8" s="203">
        <v>0</v>
      </c>
      <c r="P8" s="203">
        <v>30.73</v>
      </c>
      <c r="Q8" s="203">
        <v>1.77</v>
      </c>
      <c r="R8" s="203">
        <v>6.88</v>
      </c>
      <c r="S8" s="203">
        <v>4.28</v>
      </c>
      <c r="T8" s="203">
        <v>0</v>
      </c>
      <c r="U8" s="203">
        <v>24.71</v>
      </c>
      <c r="V8" s="203">
        <v>3.5</v>
      </c>
      <c r="W8" s="203">
        <v>5.56</v>
      </c>
      <c r="X8" s="203">
        <v>24.34</v>
      </c>
      <c r="Y8" s="203">
        <v>0</v>
      </c>
      <c r="Z8">
        <v>0</v>
      </c>
      <c r="AA8" s="203">
        <v>11.12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58.71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44.24</v>
      </c>
      <c r="AQ8" s="203">
        <v>18.25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4.9400000000000004</v>
      </c>
      <c r="L9" s="203">
        <v>203.9</v>
      </c>
      <c r="M9" s="203">
        <v>27.15</v>
      </c>
      <c r="N9" s="203">
        <v>35.049999999999997</v>
      </c>
      <c r="O9" s="203">
        <v>0</v>
      </c>
      <c r="P9" s="203">
        <v>30.73</v>
      </c>
      <c r="Q9" s="203">
        <v>1.77</v>
      </c>
      <c r="R9" s="203">
        <v>6.88</v>
      </c>
      <c r="S9" s="203">
        <v>4.28</v>
      </c>
      <c r="T9" s="203">
        <v>0</v>
      </c>
      <c r="U9" s="203">
        <v>24.71</v>
      </c>
      <c r="V9" s="203">
        <v>3.5</v>
      </c>
      <c r="W9" s="203">
        <v>5.56</v>
      </c>
      <c r="X9" s="203">
        <v>24.34</v>
      </c>
      <c r="Y9" s="203">
        <v>0</v>
      </c>
      <c r="Z9">
        <v>0</v>
      </c>
      <c r="AA9" s="203">
        <v>11.12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58.71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44.24</v>
      </c>
      <c r="AQ9" s="203">
        <v>18.25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4.9400000000000004</v>
      </c>
      <c r="L10" s="203">
        <v>203.9</v>
      </c>
      <c r="M10" s="203">
        <v>27.15</v>
      </c>
      <c r="N10" s="203">
        <v>35.049999999999997</v>
      </c>
      <c r="O10" s="203">
        <v>0</v>
      </c>
      <c r="P10" s="203">
        <v>30.73</v>
      </c>
      <c r="Q10" s="203">
        <v>1.77</v>
      </c>
      <c r="R10" s="203">
        <v>6.88</v>
      </c>
      <c r="S10" s="203">
        <v>4.28</v>
      </c>
      <c r="T10" s="203">
        <v>0</v>
      </c>
      <c r="U10" s="203">
        <v>24.71</v>
      </c>
      <c r="V10" s="203">
        <v>3.5</v>
      </c>
      <c r="W10" s="203">
        <v>5.56</v>
      </c>
      <c r="X10" s="203">
        <v>24.34</v>
      </c>
      <c r="Y10" s="203">
        <v>0</v>
      </c>
      <c r="Z10">
        <v>0</v>
      </c>
      <c r="AA10" s="203">
        <v>11.12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58.71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44.24</v>
      </c>
      <c r="AQ10" s="203">
        <v>18.25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4.9400000000000004</v>
      </c>
      <c r="L11" s="203">
        <v>203.9</v>
      </c>
      <c r="M11" s="203">
        <v>27.15</v>
      </c>
      <c r="N11" s="203">
        <v>35.049999999999997</v>
      </c>
      <c r="O11" s="203">
        <v>0</v>
      </c>
      <c r="P11" s="203">
        <v>30.73</v>
      </c>
      <c r="Q11" s="203">
        <v>1.77</v>
      </c>
      <c r="R11" s="203">
        <v>6.88</v>
      </c>
      <c r="S11" s="203">
        <v>4.28</v>
      </c>
      <c r="T11" s="203">
        <v>0</v>
      </c>
      <c r="U11" s="203">
        <v>24.54</v>
      </c>
      <c r="V11" s="203">
        <v>3.5</v>
      </c>
      <c r="W11" s="203">
        <v>5.56</v>
      </c>
      <c r="X11" s="203">
        <v>24.34</v>
      </c>
      <c r="Y11" s="203">
        <v>0</v>
      </c>
      <c r="Z11">
        <v>0</v>
      </c>
      <c r="AA11" s="203">
        <v>11.12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58.71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44.24</v>
      </c>
      <c r="AQ11" s="203">
        <v>18.25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4.9400000000000004</v>
      </c>
      <c r="L12" s="203">
        <v>203.9</v>
      </c>
      <c r="M12" s="203">
        <v>27.15</v>
      </c>
      <c r="N12" s="203">
        <v>35.049999999999997</v>
      </c>
      <c r="O12" s="203">
        <v>0</v>
      </c>
      <c r="P12" s="203">
        <v>30.73</v>
      </c>
      <c r="Q12" s="203">
        <v>1.77</v>
      </c>
      <c r="R12" s="203">
        <v>6.88</v>
      </c>
      <c r="S12" s="203">
        <v>4.28</v>
      </c>
      <c r="T12" s="203">
        <v>0</v>
      </c>
      <c r="U12" s="203">
        <v>24.54</v>
      </c>
      <c r="V12" s="203">
        <v>3.5</v>
      </c>
      <c r="W12" s="203">
        <v>5.56</v>
      </c>
      <c r="X12" s="203">
        <v>24.34</v>
      </c>
      <c r="Y12" s="203">
        <v>0</v>
      </c>
      <c r="Z12">
        <v>0</v>
      </c>
      <c r="AA12" s="203">
        <v>11.12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44.24</v>
      </c>
      <c r="AQ12" s="203">
        <v>18.25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4.9400000000000004</v>
      </c>
      <c r="L13" s="203">
        <v>203.9</v>
      </c>
      <c r="M13" s="203">
        <v>27.15</v>
      </c>
      <c r="N13" s="203">
        <v>35.049999999999997</v>
      </c>
      <c r="O13" s="203">
        <v>0</v>
      </c>
      <c r="P13" s="203">
        <v>30.73</v>
      </c>
      <c r="Q13" s="203">
        <v>1.77</v>
      </c>
      <c r="R13" s="203">
        <v>6.88</v>
      </c>
      <c r="S13" s="203">
        <v>4.28</v>
      </c>
      <c r="T13" s="203">
        <v>0</v>
      </c>
      <c r="U13" s="203">
        <v>24.54</v>
      </c>
      <c r="V13" s="203">
        <v>3.5</v>
      </c>
      <c r="W13" s="203">
        <v>5.56</v>
      </c>
      <c r="X13" s="203">
        <v>24.34</v>
      </c>
      <c r="Y13" s="203">
        <v>0</v>
      </c>
      <c r="Z13">
        <v>0</v>
      </c>
      <c r="AA13" s="203">
        <v>11.12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44.24</v>
      </c>
      <c r="AQ13" s="203">
        <v>18.25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4.9400000000000004</v>
      </c>
      <c r="L14" s="203">
        <v>203.9</v>
      </c>
      <c r="M14" s="203">
        <v>27.15</v>
      </c>
      <c r="N14" s="203">
        <v>35.049999999999997</v>
      </c>
      <c r="O14" s="203">
        <v>0</v>
      </c>
      <c r="P14" s="203">
        <v>30.73</v>
      </c>
      <c r="Q14" s="203">
        <v>1.77</v>
      </c>
      <c r="R14" s="203">
        <v>6.88</v>
      </c>
      <c r="S14" s="203">
        <v>4.28</v>
      </c>
      <c r="T14" s="203">
        <v>0</v>
      </c>
      <c r="U14" s="203">
        <v>24.54</v>
      </c>
      <c r="V14" s="203">
        <v>3.5</v>
      </c>
      <c r="W14" s="203">
        <v>5.56</v>
      </c>
      <c r="X14" s="203">
        <v>24.34</v>
      </c>
      <c r="Y14" s="203">
        <v>0</v>
      </c>
      <c r="Z14">
        <v>0</v>
      </c>
      <c r="AA14" s="203">
        <v>11.12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44.24</v>
      </c>
      <c r="AQ14" s="203">
        <v>18.25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4.9400000000000004</v>
      </c>
      <c r="L15" s="203">
        <v>203.9</v>
      </c>
      <c r="M15" s="203">
        <v>27.15</v>
      </c>
      <c r="N15" s="203">
        <v>35.049999999999997</v>
      </c>
      <c r="O15" s="203">
        <v>0</v>
      </c>
      <c r="P15" s="203">
        <v>30.73</v>
      </c>
      <c r="Q15" s="203">
        <v>1.77</v>
      </c>
      <c r="R15" s="203">
        <v>6.88</v>
      </c>
      <c r="S15" s="203">
        <v>4.28</v>
      </c>
      <c r="T15" s="203">
        <v>0</v>
      </c>
      <c r="U15" s="203">
        <v>24.54</v>
      </c>
      <c r="V15" s="203">
        <v>3.5</v>
      </c>
      <c r="W15" s="203">
        <v>5.56</v>
      </c>
      <c r="X15" s="203">
        <v>24.34</v>
      </c>
      <c r="Y15" s="203">
        <v>0</v>
      </c>
      <c r="Z15">
        <v>0</v>
      </c>
      <c r="AA15" s="203">
        <v>11.12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44.24</v>
      </c>
      <c r="AQ15" s="203">
        <v>18.25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4.9400000000000004</v>
      </c>
      <c r="L16" s="203">
        <v>203.9</v>
      </c>
      <c r="M16" s="203">
        <v>27.15</v>
      </c>
      <c r="N16" s="203">
        <v>35.049999999999997</v>
      </c>
      <c r="O16" s="203">
        <v>0</v>
      </c>
      <c r="P16" s="203">
        <v>30.73</v>
      </c>
      <c r="Q16" s="203">
        <v>1.77</v>
      </c>
      <c r="R16" s="203">
        <v>6.88</v>
      </c>
      <c r="S16" s="203">
        <v>4.28</v>
      </c>
      <c r="T16" s="203">
        <v>0</v>
      </c>
      <c r="U16" s="203">
        <v>24.54</v>
      </c>
      <c r="V16" s="203">
        <v>3.5</v>
      </c>
      <c r="W16" s="203">
        <v>5.56</v>
      </c>
      <c r="X16" s="203">
        <v>24.34</v>
      </c>
      <c r="Y16" s="203">
        <v>0</v>
      </c>
      <c r="Z16">
        <v>0</v>
      </c>
      <c r="AA16" s="203">
        <v>11.12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44.24</v>
      </c>
      <c r="AQ16" s="203">
        <v>18.25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4.9400000000000004</v>
      </c>
      <c r="L17" s="203">
        <v>203.9</v>
      </c>
      <c r="M17" s="203">
        <v>27.15</v>
      </c>
      <c r="N17" s="203">
        <v>35.049999999999997</v>
      </c>
      <c r="O17" s="203">
        <v>0</v>
      </c>
      <c r="P17" s="203">
        <v>30.73</v>
      </c>
      <c r="Q17" s="203">
        <v>1.77</v>
      </c>
      <c r="R17" s="203">
        <v>6.88</v>
      </c>
      <c r="S17" s="203">
        <v>4.28</v>
      </c>
      <c r="T17" s="203">
        <v>0</v>
      </c>
      <c r="U17" s="203">
        <v>24.54</v>
      </c>
      <c r="V17" s="203">
        <v>3.48</v>
      </c>
      <c r="W17" s="203">
        <v>5.6</v>
      </c>
      <c r="X17" s="203">
        <v>24.59</v>
      </c>
      <c r="Y17" s="203">
        <v>0</v>
      </c>
      <c r="Z17">
        <v>0</v>
      </c>
      <c r="AA17" s="203">
        <v>11.12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44.24</v>
      </c>
      <c r="AQ17" s="203">
        <v>18.239999999999998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4.9400000000000004</v>
      </c>
      <c r="L18" s="203">
        <v>203.9</v>
      </c>
      <c r="M18" s="203">
        <v>27.15</v>
      </c>
      <c r="N18" s="203">
        <v>35.049999999999997</v>
      </c>
      <c r="O18" s="203">
        <v>0</v>
      </c>
      <c r="P18" s="203">
        <v>30.73</v>
      </c>
      <c r="Q18" s="203">
        <v>1.77</v>
      </c>
      <c r="R18" s="203">
        <v>6.88</v>
      </c>
      <c r="S18" s="203">
        <v>4.28</v>
      </c>
      <c r="T18" s="203">
        <v>0</v>
      </c>
      <c r="U18" s="203">
        <v>24.54</v>
      </c>
      <c r="V18" s="203">
        <v>3.48</v>
      </c>
      <c r="W18" s="203">
        <v>5.6</v>
      </c>
      <c r="X18" s="203">
        <v>24.59</v>
      </c>
      <c r="Y18" s="203">
        <v>0</v>
      </c>
      <c r="Z18">
        <v>0</v>
      </c>
      <c r="AA18" s="203">
        <v>11.12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44.24</v>
      </c>
      <c r="AQ18" s="203">
        <v>18.239999999999998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4.9400000000000004</v>
      </c>
      <c r="L19" s="203">
        <v>203.9</v>
      </c>
      <c r="M19" s="203">
        <v>27.15</v>
      </c>
      <c r="N19" s="203">
        <v>35.049999999999997</v>
      </c>
      <c r="O19" s="203">
        <v>0</v>
      </c>
      <c r="P19" s="203">
        <v>30.73</v>
      </c>
      <c r="Q19" s="203">
        <v>1.77</v>
      </c>
      <c r="R19" s="203">
        <v>6.88</v>
      </c>
      <c r="S19" s="203">
        <v>4.28</v>
      </c>
      <c r="T19" s="203">
        <v>0</v>
      </c>
      <c r="U19" s="203">
        <v>24.54</v>
      </c>
      <c r="V19" s="203">
        <v>3.48</v>
      </c>
      <c r="W19" s="203">
        <v>5.6</v>
      </c>
      <c r="X19" s="203">
        <v>24.59</v>
      </c>
      <c r="Y19" s="203">
        <v>0</v>
      </c>
      <c r="Z19">
        <v>0</v>
      </c>
      <c r="AA19" s="203">
        <v>11.42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44.24</v>
      </c>
      <c r="AQ19" s="203">
        <v>18.239999999999998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4.9400000000000004</v>
      </c>
      <c r="L20" s="203">
        <v>203.9</v>
      </c>
      <c r="M20" s="203">
        <v>27.15</v>
      </c>
      <c r="N20" s="203">
        <v>35.049999999999997</v>
      </c>
      <c r="O20" s="203">
        <v>0</v>
      </c>
      <c r="P20" s="203">
        <v>30.73</v>
      </c>
      <c r="Q20" s="203">
        <v>1.77</v>
      </c>
      <c r="R20" s="203">
        <v>6.88</v>
      </c>
      <c r="S20" s="203">
        <v>4.28</v>
      </c>
      <c r="T20" s="203">
        <v>0</v>
      </c>
      <c r="U20" s="203">
        <v>24.54</v>
      </c>
      <c r="V20" s="203">
        <v>3.48</v>
      </c>
      <c r="W20" s="203">
        <v>5.6</v>
      </c>
      <c r="X20" s="203">
        <v>24.59</v>
      </c>
      <c r="Y20" s="203">
        <v>0</v>
      </c>
      <c r="Z20">
        <v>0</v>
      </c>
      <c r="AA20" s="203">
        <v>11.42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44.24</v>
      </c>
      <c r="AQ20" s="203">
        <v>18.239999999999998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4.9400000000000004</v>
      </c>
      <c r="L21" s="203">
        <v>203.9</v>
      </c>
      <c r="M21" s="203">
        <v>27.15</v>
      </c>
      <c r="N21" s="203">
        <v>35.049999999999997</v>
      </c>
      <c r="O21" s="203">
        <v>0</v>
      </c>
      <c r="P21" s="203">
        <v>30.73</v>
      </c>
      <c r="Q21" s="203">
        <v>1.77</v>
      </c>
      <c r="R21" s="203">
        <v>6.88</v>
      </c>
      <c r="S21" s="203">
        <v>4.28</v>
      </c>
      <c r="T21" s="203">
        <v>0</v>
      </c>
      <c r="U21" s="203">
        <v>24.54</v>
      </c>
      <c r="V21" s="203">
        <v>3.48</v>
      </c>
      <c r="W21" s="203">
        <v>5.6</v>
      </c>
      <c r="X21" s="203">
        <v>24.59</v>
      </c>
      <c r="Y21" s="203">
        <v>0</v>
      </c>
      <c r="Z21">
        <v>0</v>
      </c>
      <c r="AA21" s="203">
        <v>11.42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58.71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44.24</v>
      </c>
      <c r="AQ21" s="203">
        <v>18.239999999999998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4.9400000000000004</v>
      </c>
      <c r="L22" s="203">
        <v>203.9</v>
      </c>
      <c r="M22" s="203">
        <v>27.15</v>
      </c>
      <c r="N22" s="203">
        <v>35.049999999999997</v>
      </c>
      <c r="O22" s="203">
        <v>0</v>
      </c>
      <c r="P22" s="203">
        <v>30.73</v>
      </c>
      <c r="Q22" s="203">
        <v>1.77</v>
      </c>
      <c r="R22" s="203">
        <v>6.88</v>
      </c>
      <c r="S22" s="203">
        <v>4.28</v>
      </c>
      <c r="T22" s="203">
        <v>0</v>
      </c>
      <c r="U22" s="203">
        <v>24.54</v>
      </c>
      <c r="V22" s="203">
        <v>3.48</v>
      </c>
      <c r="W22" s="203">
        <v>5.6</v>
      </c>
      <c r="X22" s="203">
        <v>24.59</v>
      </c>
      <c r="Y22" s="203">
        <v>0</v>
      </c>
      <c r="Z22">
        <v>0</v>
      </c>
      <c r="AA22" s="203">
        <v>11.42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58.71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44.24</v>
      </c>
      <c r="AQ22" s="203">
        <v>18.239999999999998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4.9400000000000004</v>
      </c>
      <c r="L23" s="203">
        <v>203.9</v>
      </c>
      <c r="M23" s="203">
        <v>27.15</v>
      </c>
      <c r="N23" s="203">
        <v>35.049999999999997</v>
      </c>
      <c r="O23" s="203">
        <v>0</v>
      </c>
      <c r="P23" s="203">
        <v>30.73</v>
      </c>
      <c r="Q23" s="203">
        <v>1.77</v>
      </c>
      <c r="R23" s="203">
        <v>6.88</v>
      </c>
      <c r="S23" s="203">
        <v>4.28</v>
      </c>
      <c r="T23" s="203">
        <v>0</v>
      </c>
      <c r="U23" s="203">
        <v>24.54</v>
      </c>
      <c r="V23" s="203">
        <v>3.48</v>
      </c>
      <c r="W23" s="203">
        <v>5.6</v>
      </c>
      <c r="X23" s="203">
        <v>24.59</v>
      </c>
      <c r="Y23" s="203">
        <v>0</v>
      </c>
      <c r="Z23">
        <v>0</v>
      </c>
      <c r="AA23" s="203">
        <v>11.42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44.24</v>
      </c>
      <c r="AQ23" s="203">
        <v>18.239999999999998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4.9400000000000004</v>
      </c>
      <c r="L24" s="203">
        <v>203.9</v>
      </c>
      <c r="M24" s="203">
        <v>27.15</v>
      </c>
      <c r="N24" s="203">
        <v>35.049999999999997</v>
      </c>
      <c r="O24" s="203">
        <v>0</v>
      </c>
      <c r="P24" s="203">
        <v>30.73</v>
      </c>
      <c r="Q24" s="203">
        <v>1.77</v>
      </c>
      <c r="R24" s="203">
        <v>6.88</v>
      </c>
      <c r="S24" s="203">
        <v>4.28</v>
      </c>
      <c r="T24" s="203">
        <v>0</v>
      </c>
      <c r="U24" s="203">
        <v>24.54</v>
      </c>
      <c r="V24" s="203">
        <v>3.48</v>
      </c>
      <c r="W24" s="203">
        <v>5.6</v>
      </c>
      <c r="X24" s="203">
        <v>24.06</v>
      </c>
      <c r="Y24" s="203">
        <v>0</v>
      </c>
      <c r="Z24">
        <v>0</v>
      </c>
      <c r="AA24" s="203">
        <v>11.42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44.24</v>
      </c>
      <c r="AQ24" s="203">
        <v>18.239999999999998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4.9400000000000004</v>
      </c>
      <c r="L25" s="203">
        <v>203.9</v>
      </c>
      <c r="M25" s="203">
        <v>27.15</v>
      </c>
      <c r="N25" s="203">
        <v>35.049999999999997</v>
      </c>
      <c r="O25" s="203">
        <v>0</v>
      </c>
      <c r="P25" s="203">
        <v>30.73</v>
      </c>
      <c r="Q25" s="203">
        <v>1.77</v>
      </c>
      <c r="R25" s="203">
        <v>6.88</v>
      </c>
      <c r="S25" s="203">
        <v>4.28</v>
      </c>
      <c r="T25" s="203">
        <v>0</v>
      </c>
      <c r="U25" s="203">
        <v>24.54</v>
      </c>
      <c r="V25" s="203">
        <v>3.48</v>
      </c>
      <c r="W25" s="203">
        <v>5.46</v>
      </c>
      <c r="X25" s="203">
        <v>24.06</v>
      </c>
      <c r="Y25" s="203">
        <v>0</v>
      </c>
      <c r="Z25">
        <v>0</v>
      </c>
      <c r="AA25" s="203">
        <v>11.42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44.24</v>
      </c>
      <c r="AQ25" s="203">
        <v>18.239999999999998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4.9400000000000004</v>
      </c>
      <c r="L26" s="203">
        <v>203.9</v>
      </c>
      <c r="M26" s="203">
        <v>27.15</v>
      </c>
      <c r="N26" s="203">
        <v>35.049999999999997</v>
      </c>
      <c r="O26" s="203">
        <v>0</v>
      </c>
      <c r="P26" s="203">
        <v>30.73</v>
      </c>
      <c r="Q26" s="203">
        <v>1.66</v>
      </c>
      <c r="R26" s="203">
        <v>6.88</v>
      </c>
      <c r="S26" s="203">
        <v>4.28</v>
      </c>
      <c r="T26" s="203">
        <v>0</v>
      </c>
      <c r="U26" s="203">
        <v>24.54</v>
      </c>
      <c r="V26" s="203">
        <v>4.92</v>
      </c>
      <c r="W26" s="203">
        <v>9.94</v>
      </c>
      <c r="X26" s="203">
        <v>43.76</v>
      </c>
      <c r="Y26" s="203">
        <v>0</v>
      </c>
      <c r="Z26">
        <v>0</v>
      </c>
      <c r="AA26" s="203">
        <v>11.42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61.03</v>
      </c>
      <c r="AQ26" s="203">
        <v>26.61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4.9400000000000004</v>
      </c>
      <c r="L27" s="203">
        <v>259.69</v>
      </c>
      <c r="M27" s="203">
        <v>27.15</v>
      </c>
      <c r="N27" s="203">
        <v>35.049999999999997</v>
      </c>
      <c r="O27" s="203">
        <v>0</v>
      </c>
      <c r="P27" s="203">
        <v>30.73</v>
      </c>
      <c r="Q27" s="203">
        <v>2.82</v>
      </c>
      <c r="R27" s="203">
        <v>11.21</v>
      </c>
      <c r="S27" s="203">
        <v>7.02</v>
      </c>
      <c r="T27" s="203">
        <v>0</v>
      </c>
      <c r="U27" s="203">
        <v>24.54</v>
      </c>
      <c r="V27" s="203">
        <v>5.25</v>
      </c>
      <c r="W27" s="203">
        <v>9.94</v>
      </c>
      <c r="X27" s="203">
        <v>43.76</v>
      </c>
      <c r="Y27" s="203">
        <v>0</v>
      </c>
      <c r="Z27">
        <v>0</v>
      </c>
      <c r="AA27" s="203">
        <v>11.42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56.81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74.97</v>
      </c>
      <c r="AQ27" s="203">
        <v>26.61</v>
      </c>
      <c r="AR27" s="203">
        <v>0.03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4.7699999999999996</v>
      </c>
      <c r="L28" s="203">
        <v>317.39999999999998</v>
      </c>
      <c r="M28" s="203">
        <v>27.15</v>
      </c>
      <c r="N28" s="203">
        <v>35.049999999999997</v>
      </c>
      <c r="O28" s="203">
        <v>0</v>
      </c>
      <c r="P28" s="203">
        <v>30.73</v>
      </c>
      <c r="Q28" s="203">
        <v>3.03</v>
      </c>
      <c r="R28" s="203">
        <v>12.51</v>
      </c>
      <c r="S28" s="203">
        <v>7.79</v>
      </c>
      <c r="T28" s="203">
        <v>0</v>
      </c>
      <c r="U28" s="203">
        <v>24.54</v>
      </c>
      <c r="V28" s="203">
        <v>5.25</v>
      </c>
      <c r="W28" s="203">
        <v>9.94</v>
      </c>
      <c r="X28" s="203">
        <v>43.76</v>
      </c>
      <c r="Y28" s="203">
        <v>0</v>
      </c>
      <c r="Z28">
        <v>0</v>
      </c>
      <c r="AA28" s="203">
        <v>11.42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56.81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74.97</v>
      </c>
      <c r="AQ28" s="203">
        <v>26.61</v>
      </c>
      <c r="AR28" s="203">
        <v>0.34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</v>
      </c>
      <c r="L29" s="203">
        <v>337.9</v>
      </c>
      <c r="M29" s="203">
        <v>27.15</v>
      </c>
      <c r="N29" s="203">
        <v>35.049999999999997</v>
      </c>
      <c r="O29" s="203">
        <v>0</v>
      </c>
      <c r="P29" s="203">
        <v>30.73</v>
      </c>
      <c r="Q29" s="203">
        <v>3.03</v>
      </c>
      <c r="R29" s="203">
        <v>12.51</v>
      </c>
      <c r="S29" s="203">
        <v>7.79</v>
      </c>
      <c r="T29" s="203">
        <v>0</v>
      </c>
      <c r="U29" s="203">
        <v>20.16</v>
      </c>
      <c r="V29" s="203">
        <v>5.25</v>
      </c>
      <c r="W29" s="203">
        <v>9.94</v>
      </c>
      <c r="X29" s="203">
        <v>43.76</v>
      </c>
      <c r="Y29" s="203">
        <v>0</v>
      </c>
      <c r="Z29">
        <v>0</v>
      </c>
      <c r="AA29" s="203">
        <v>11.42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69.61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74.97</v>
      </c>
      <c r="AQ29" s="203">
        <v>26.61</v>
      </c>
      <c r="AR29" s="203">
        <v>0.75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</v>
      </c>
      <c r="L30" s="203">
        <v>367.53</v>
      </c>
      <c r="M30" s="203">
        <v>27.15</v>
      </c>
      <c r="N30" s="203">
        <v>35.049999999999997</v>
      </c>
      <c r="O30" s="203">
        <v>0</v>
      </c>
      <c r="P30" s="203">
        <v>30.73</v>
      </c>
      <c r="Q30" s="203">
        <v>3.03</v>
      </c>
      <c r="R30" s="203">
        <v>12.51</v>
      </c>
      <c r="S30" s="203">
        <v>7.79</v>
      </c>
      <c r="T30" s="203">
        <v>0</v>
      </c>
      <c r="U30" s="203">
        <v>20.16</v>
      </c>
      <c r="V30" s="203">
        <v>5.25</v>
      </c>
      <c r="W30" s="203">
        <v>9.94</v>
      </c>
      <c r="X30" s="203">
        <v>43.76</v>
      </c>
      <c r="Y30" s="203">
        <v>0</v>
      </c>
      <c r="Z30">
        <v>0</v>
      </c>
      <c r="AA30" s="203">
        <v>11.42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69.61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74.97</v>
      </c>
      <c r="AQ30" s="203">
        <v>26.61</v>
      </c>
      <c r="AR30" s="203">
        <v>2.15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9</v>
      </c>
      <c r="L31" s="203">
        <v>370.27</v>
      </c>
      <c r="M31" s="203">
        <v>27.15</v>
      </c>
      <c r="N31" s="203">
        <v>35.049999999999997</v>
      </c>
      <c r="O31" s="203">
        <v>0</v>
      </c>
      <c r="P31" s="203">
        <v>30.73</v>
      </c>
      <c r="Q31" s="203">
        <v>3.03</v>
      </c>
      <c r="R31" s="203">
        <v>12.51</v>
      </c>
      <c r="S31" s="203">
        <v>7.79</v>
      </c>
      <c r="T31" s="203">
        <v>0</v>
      </c>
      <c r="U31" s="203">
        <v>20.16</v>
      </c>
      <c r="V31" s="203">
        <v>5.25</v>
      </c>
      <c r="W31" s="203">
        <v>9.94</v>
      </c>
      <c r="X31" s="203">
        <v>43.76</v>
      </c>
      <c r="Y31" s="203">
        <v>0</v>
      </c>
      <c r="Z31">
        <v>0</v>
      </c>
      <c r="AA31" s="203">
        <v>11.42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69.61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74.97</v>
      </c>
      <c r="AQ31" s="203">
        <v>26.61</v>
      </c>
      <c r="AR31" s="203">
        <v>5.7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9</v>
      </c>
      <c r="L32" s="203">
        <v>370.27</v>
      </c>
      <c r="M32" s="203">
        <v>27.15</v>
      </c>
      <c r="N32" s="203">
        <v>35.049999999999997</v>
      </c>
      <c r="O32" s="203">
        <v>0</v>
      </c>
      <c r="P32" s="203">
        <v>30.73</v>
      </c>
      <c r="Q32" s="203">
        <v>3.03</v>
      </c>
      <c r="R32" s="203">
        <v>12.51</v>
      </c>
      <c r="S32" s="203">
        <v>7.79</v>
      </c>
      <c r="T32" s="203">
        <v>0</v>
      </c>
      <c r="U32" s="203">
        <v>20.16</v>
      </c>
      <c r="V32" s="203">
        <v>5.25</v>
      </c>
      <c r="W32" s="203">
        <v>9.94</v>
      </c>
      <c r="X32" s="203">
        <v>43.76</v>
      </c>
      <c r="Y32" s="203">
        <v>0</v>
      </c>
      <c r="Z32">
        <v>0</v>
      </c>
      <c r="AA32" s="203">
        <v>11.42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69.61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74.97</v>
      </c>
      <c r="AQ32" s="203">
        <v>26.61</v>
      </c>
      <c r="AR32" s="203">
        <v>11.18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9</v>
      </c>
      <c r="L33" s="203">
        <v>370.27</v>
      </c>
      <c r="M33" s="203">
        <v>27.15</v>
      </c>
      <c r="N33" s="203">
        <v>35.049999999999997</v>
      </c>
      <c r="O33" s="203">
        <v>0</v>
      </c>
      <c r="P33" s="203">
        <v>30.73</v>
      </c>
      <c r="Q33" s="203">
        <v>3.03</v>
      </c>
      <c r="R33" s="203">
        <v>12.51</v>
      </c>
      <c r="S33" s="203">
        <v>7.79</v>
      </c>
      <c r="T33" s="203">
        <v>0</v>
      </c>
      <c r="U33" s="203">
        <v>20.16</v>
      </c>
      <c r="V33" s="203">
        <v>5.25</v>
      </c>
      <c r="W33" s="203">
        <v>9.94</v>
      </c>
      <c r="X33" s="203">
        <v>43.76</v>
      </c>
      <c r="Y33" s="203">
        <v>0</v>
      </c>
      <c r="Z33">
        <v>0</v>
      </c>
      <c r="AA33" s="203">
        <v>11.42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69.61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74.97</v>
      </c>
      <c r="AQ33" s="203">
        <v>26.61</v>
      </c>
      <c r="AR33" s="203">
        <v>18.690000000000001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9</v>
      </c>
      <c r="L34" s="203">
        <v>370.27</v>
      </c>
      <c r="M34" s="203">
        <v>27.15</v>
      </c>
      <c r="N34" s="203">
        <v>35.049999999999997</v>
      </c>
      <c r="O34" s="203">
        <v>0</v>
      </c>
      <c r="P34" s="203">
        <v>30.73</v>
      </c>
      <c r="Q34" s="203">
        <v>3.03</v>
      </c>
      <c r="R34" s="203">
        <v>12.51</v>
      </c>
      <c r="S34" s="203">
        <v>7.79</v>
      </c>
      <c r="T34" s="203">
        <v>0</v>
      </c>
      <c r="U34" s="203">
        <v>20.16</v>
      </c>
      <c r="V34" s="203">
        <v>5.25</v>
      </c>
      <c r="W34" s="203">
        <v>9.94</v>
      </c>
      <c r="X34" s="203">
        <v>43.76</v>
      </c>
      <c r="Y34" s="203">
        <v>0</v>
      </c>
      <c r="Z34">
        <v>0</v>
      </c>
      <c r="AA34" s="203">
        <v>11.42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69.61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74.97</v>
      </c>
      <c r="AQ34" s="203">
        <v>26.61</v>
      </c>
      <c r="AR34" s="203">
        <v>19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</v>
      </c>
      <c r="L35" s="203">
        <v>370.27</v>
      </c>
      <c r="M35" s="203">
        <v>27.15</v>
      </c>
      <c r="N35" s="203">
        <v>35.049999999999997</v>
      </c>
      <c r="O35" s="203">
        <v>0</v>
      </c>
      <c r="P35" s="203">
        <v>30.73</v>
      </c>
      <c r="Q35" s="203">
        <v>3.03</v>
      </c>
      <c r="R35" s="203">
        <v>12.51</v>
      </c>
      <c r="S35" s="203">
        <v>7.79</v>
      </c>
      <c r="T35" s="203">
        <v>0</v>
      </c>
      <c r="U35" s="203">
        <v>20.16</v>
      </c>
      <c r="V35" s="203">
        <v>5.25</v>
      </c>
      <c r="W35" s="203">
        <v>9.94</v>
      </c>
      <c r="X35" s="203">
        <v>43.76</v>
      </c>
      <c r="Y35" s="203">
        <v>0</v>
      </c>
      <c r="Z35">
        <v>0</v>
      </c>
      <c r="AA35" s="203">
        <v>11.42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69.61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74.97</v>
      </c>
      <c r="AQ35" s="203">
        <v>26.61</v>
      </c>
      <c r="AR35" s="203">
        <v>23.2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9</v>
      </c>
      <c r="L36" s="203">
        <v>370.27</v>
      </c>
      <c r="M36" s="203">
        <v>27.15</v>
      </c>
      <c r="N36" s="203">
        <v>35.049999999999997</v>
      </c>
      <c r="O36" s="203">
        <v>0</v>
      </c>
      <c r="P36" s="203">
        <v>30.73</v>
      </c>
      <c r="Q36" s="203">
        <v>3.03</v>
      </c>
      <c r="R36" s="203">
        <v>12.51</v>
      </c>
      <c r="S36" s="203">
        <v>7.79</v>
      </c>
      <c r="T36" s="203">
        <v>0</v>
      </c>
      <c r="U36" s="203">
        <v>20.16</v>
      </c>
      <c r="V36" s="203">
        <v>5.25</v>
      </c>
      <c r="W36" s="203">
        <v>9.94</v>
      </c>
      <c r="X36" s="203">
        <v>43.76</v>
      </c>
      <c r="Y36" s="203">
        <v>0</v>
      </c>
      <c r="Z36">
        <v>0</v>
      </c>
      <c r="AA36" s="203">
        <v>11.42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69.61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74.97</v>
      </c>
      <c r="AQ36" s="203">
        <v>26.61</v>
      </c>
      <c r="AR36" s="203">
        <v>24.2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9</v>
      </c>
      <c r="L37" s="203">
        <v>370.27</v>
      </c>
      <c r="M37" s="203">
        <v>27.15</v>
      </c>
      <c r="N37" s="203">
        <v>35.049999999999997</v>
      </c>
      <c r="O37" s="203">
        <v>0</v>
      </c>
      <c r="P37" s="203">
        <v>30.73</v>
      </c>
      <c r="Q37" s="203">
        <v>3.03</v>
      </c>
      <c r="R37" s="203">
        <v>12.51</v>
      </c>
      <c r="S37" s="203">
        <v>7.79</v>
      </c>
      <c r="T37" s="203">
        <v>0</v>
      </c>
      <c r="U37" s="203">
        <v>20.16</v>
      </c>
      <c r="V37" s="203">
        <v>5.25</v>
      </c>
      <c r="W37" s="203">
        <v>9.94</v>
      </c>
      <c r="X37" s="203">
        <v>43.76</v>
      </c>
      <c r="Y37" s="203">
        <v>0</v>
      </c>
      <c r="Z37">
        <v>0</v>
      </c>
      <c r="AA37" s="203">
        <v>11.42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69.61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74.97</v>
      </c>
      <c r="AQ37" s="203">
        <v>26.61</v>
      </c>
      <c r="AR37" s="203">
        <v>24.2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9</v>
      </c>
      <c r="L38" s="203">
        <v>370.27</v>
      </c>
      <c r="M38" s="203">
        <v>27.15</v>
      </c>
      <c r="N38" s="203">
        <v>35.049999999999997</v>
      </c>
      <c r="O38" s="203">
        <v>0</v>
      </c>
      <c r="P38" s="203">
        <v>30.73</v>
      </c>
      <c r="Q38" s="203">
        <v>3.03</v>
      </c>
      <c r="R38" s="203">
        <v>12.51</v>
      </c>
      <c r="S38" s="203">
        <v>7.79</v>
      </c>
      <c r="T38" s="203">
        <v>0</v>
      </c>
      <c r="U38" s="203">
        <v>20.16</v>
      </c>
      <c r="V38" s="203">
        <v>5.25</v>
      </c>
      <c r="W38" s="203">
        <v>9.94</v>
      </c>
      <c r="X38" s="203">
        <v>43.76</v>
      </c>
      <c r="Y38" s="203">
        <v>0</v>
      </c>
      <c r="Z38">
        <v>0</v>
      </c>
      <c r="AA38" s="203">
        <v>11.42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69.61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74.97</v>
      </c>
      <c r="AQ38" s="203">
        <v>26.61</v>
      </c>
      <c r="AR38" s="203">
        <v>24.2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9</v>
      </c>
      <c r="L39" s="203">
        <v>370.27</v>
      </c>
      <c r="M39" s="203">
        <v>27.15</v>
      </c>
      <c r="N39" s="203">
        <v>35.049999999999997</v>
      </c>
      <c r="O39" s="203">
        <v>0</v>
      </c>
      <c r="P39" s="203">
        <v>30.73</v>
      </c>
      <c r="Q39" s="203">
        <v>3.03</v>
      </c>
      <c r="R39" s="203">
        <v>12.51</v>
      </c>
      <c r="S39" s="203">
        <v>7.79</v>
      </c>
      <c r="T39" s="203">
        <v>0</v>
      </c>
      <c r="U39" s="203">
        <v>20.16</v>
      </c>
      <c r="V39" s="203">
        <v>5.25</v>
      </c>
      <c r="W39" s="203">
        <v>9.94</v>
      </c>
      <c r="X39" s="203">
        <v>43.76</v>
      </c>
      <c r="Y39" s="203">
        <v>0</v>
      </c>
      <c r="Z39">
        <v>0</v>
      </c>
      <c r="AA39" s="203">
        <v>11.42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50.92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74.97</v>
      </c>
      <c r="AQ39" s="203">
        <v>26.61</v>
      </c>
      <c r="AR39" s="203">
        <v>24.2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9</v>
      </c>
      <c r="L40" s="203">
        <v>370.27</v>
      </c>
      <c r="M40" s="203">
        <v>27.15</v>
      </c>
      <c r="N40" s="203">
        <v>35.049999999999997</v>
      </c>
      <c r="O40" s="203">
        <v>0</v>
      </c>
      <c r="P40" s="203">
        <v>30.73</v>
      </c>
      <c r="Q40" s="203">
        <v>3.03</v>
      </c>
      <c r="R40" s="203">
        <v>12.51</v>
      </c>
      <c r="S40" s="203">
        <v>7.79</v>
      </c>
      <c r="T40" s="203">
        <v>0</v>
      </c>
      <c r="U40" s="203">
        <v>20.16</v>
      </c>
      <c r="V40" s="203">
        <v>5.25</v>
      </c>
      <c r="W40" s="203">
        <v>9.94</v>
      </c>
      <c r="X40" s="203">
        <v>43.76</v>
      </c>
      <c r="Y40" s="203">
        <v>0</v>
      </c>
      <c r="Z40">
        <v>0</v>
      </c>
      <c r="AA40" s="203">
        <v>11.42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56.81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74.97</v>
      </c>
      <c r="AQ40" s="203">
        <v>26.61</v>
      </c>
      <c r="AR40" s="203">
        <v>24.2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9</v>
      </c>
      <c r="L41" s="203">
        <v>370.27</v>
      </c>
      <c r="M41" s="203">
        <v>27.15</v>
      </c>
      <c r="N41" s="203">
        <v>35.049999999999997</v>
      </c>
      <c r="O41" s="203">
        <v>0</v>
      </c>
      <c r="P41" s="203">
        <v>30.73</v>
      </c>
      <c r="Q41" s="203">
        <v>3.03</v>
      </c>
      <c r="R41" s="203">
        <v>12.51</v>
      </c>
      <c r="S41" s="203">
        <v>7.79</v>
      </c>
      <c r="T41" s="203">
        <v>0</v>
      </c>
      <c r="U41" s="203">
        <v>20.16</v>
      </c>
      <c r="V41" s="203">
        <v>5.25</v>
      </c>
      <c r="W41" s="203">
        <v>9.94</v>
      </c>
      <c r="X41" s="203">
        <v>43.76</v>
      </c>
      <c r="Y41" s="203">
        <v>0</v>
      </c>
      <c r="Z41">
        <v>0</v>
      </c>
      <c r="AA41" s="203">
        <v>11.42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56.81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74.97</v>
      </c>
      <c r="AQ41" s="203">
        <v>26.61</v>
      </c>
      <c r="AR41" s="203">
        <v>24.2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9</v>
      </c>
      <c r="L42" s="203">
        <v>370.27</v>
      </c>
      <c r="M42" s="203">
        <v>27.15</v>
      </c>
      <c r="N42" s="203">
        <v>35.049999999999997</v>
      </c>
      <c r="O42" s="203">
        <v>0</v>
      </c>
      <c r="P42" s="203">
        <v>30.73</v>
      </c>
      <c r="Q42" s="203">
        <v>3.03</v>
      </c>
      <c r="R42" s="203">
        <v>12.51</v>
      </c>
      <c r="S42" s="203">
        <v>7.79</v>
      </c>
      <c r="T42" s="203">
        <v>0</v>
      </c>
      <c r="U42" s="203">
        <v>20.16</v>
      </c>
      <c r="V42" s="203">
        <v>5.25</v>
      </c>
      <c r="W42" s="203">
        <v>9.94</v>
      </c>
      <c r="X42" s="203">
        <v>43.76</v>
      </c>
      <c r="Y42" s="203">
        <v>0</v>
      </c>
      <c r="Z42">
        <v>0</v>
      </c>
      <c r="AA42" s="203">
        <v>11.42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56.81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74.97</v>
      </c>
      <c r="AQ42" s="203">
        <v>26.61</v>
      </c>
      <c r="AR42" s="203">
        <v>24.2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4.9800000000000004</v>
      </c>
      <c r="L43" s="203">
        <v>370.27</v>
      </c>
      <c r="M43" s="203">
        <v>27.15</v>
      </c>
      <c r="N43" s="203">
        <v>35.049999999999997</v>
      </c>
      <c r="O43" s="203">
        <v>0</v>
      </c>
      <c r="P43" s="203">
        <v>30.73</v>
      </c>
      <c r="Q43" s="203">
        <v>3.03</v>
      </c>
      <c r="R43" s="203">
        <v>12.51</v>
      </c>
      <c r="S43" s="203">
        <v>7.97</v>
      </c>
      <c r="T43" s="203">
        <v>0</v>
      </c>
      <c r="U43" s="203">
        <v>20.16</v>
      </c>
      <c r="V43" s="203">
        <v>5.25</v>
      </c>
      <c r="W43" s="203">
        <v>9.94</v>
      </c>
      <c r="X43" s="203">
        <v>43.76</v>
      </c>
      <c r="Y43" s="203">
        <v>0</v>
      </c>
      <c r="Z43">
        <v>0</v>
      </c>
      <c r="AA43" s="203">
        <v>11.42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74.97</v>
      </c>
      <c r="AQ43" s="203">
        <v>26.61</v>
      </c>
      <c r="AR43" s="203">
        <v>24.2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4.9400000000000004</v>
      </c>
      <c r="L44" s="203">
        <v>370.27</v>
      </c>
      <c r="M44" s="203">
        <v>27.15</v>
      </c>
      <c r="N44" s="203">
        <v>35.049999999999997</v>
      </c>
      <c r="O44" s="203">
        <v>0</v>
      </c>
      <c r="P44" s="203">
        <v>30.73</v>
      </c>
      <c r="Q44" s="203">
        <v>3.03</v>
      </c>
      <c r="R44" s="203">
        <v>12.51</v>
      </c>
      <c r="S44" s="203">
        <v>7.79</v>
      </c>
      <c r="T44" s="203">
        <v>0</v>
      </c>
      <c r="U44" s="203">
        <v>20.16</v>
      </c>
      <c r="V44" s="203">
        <v>5.46</v>
      </c>
      <c r="W44" s="203">
        <v>9.94</v>
      </c>
      <c r="X44" s="203">
        <v>43.76</v>
      </c>
      <c r="Y44" s="203">
        <v>0</v>
      </c>
      <c r="Z44">
        <v>0</v>
      </c>
      <c r="AA44" s="203">
        <v>11.42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74.97</v>
      </c>
      <c r="AQ44" s="203">
        <v>26.61</v>
      </c>
      <c r="AR44" s="203">
        <v>24.2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4.9400000000000004</v>
      </c>
      <c r="L45" s="203">
        <v>370.27</v>
      </c>
      <c r="M45" s="203">
        <v>27.15</v>
      </c>
      <c r="N45" s="203">
        <v>35.049999999999997</v>
      </c>
      <c r="O45" s="203">
        <v>0</v>
      </c>
      <c r="P45" s="203">
        <v>30.73</v>
      </c>
      <c r="Q45" s="203">
        <v>3.03</v>
      </c>
      <c r="R45" s="203">
        <v>12.51</v>
      </c>
      <c r="S45" s="203">
        <v>7.79</v>
      </c>
      <c r="T45" s="203">
        <v>0</v>
      </c>
      <c r="U45" s="203">
        <v>20.16</v>
      </c>
      <c r="V45" s="203">
        <v>5.25</v>
      </c>
      <c r="W45" s="203">
        <v>9.94</v>
      </c>
      <c r="X45" s="203">
        <v>43.76</v>
      </c>
      <c r="Y45" s="203">
        <v>0</v>
      </c>
      <c r="Z45">
        <v>0</v>
      </c>
      <c r="AA45" s="203">
        <v>11.42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74.97</v>
      </c>
      <c r="AQ45" s="203">
        <v>26.61</v>
      </c>
      <c r="AR45" s="203">
        <v>24.2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4.9400000000000004</v>
      </c>
      <c r="L46" s="203">
        <v>317.39999999999998</v>
      </c>
      <c r="M46" s="203">
        <v>27.15</v>
      </c>
      <c r="N46" s="203">
        <v>35.049999999999997</v>
      </c>
      <c r="O46" s="203">
        <v>0</v>
      </c>
      <c r="P46" s="203">
        <v>30.73</v>
      </c>
      <c r="Q46" s="203">
        <v>3.03</v>
      </c>
      <c r="R46" s="203">
        <v>12.51</v>
      </c>
      <c r="S46" s="203">
        <v>7.79</v>
      </c>
      <c r="T46" s="203">
        <v>0</v>
      </c>
      <c r="U46" s="203">
        <v>20.16</v>
      </c>
      <c r="V46" s="203">
        <v>5.25</v>
      </c>
      <c r="W46" s="203">
        <v>9.94</v>
      </c>
      <c r="X46" s="203">
        <v>43.76</v>
      </c>
      <c r="Y46" s="203">
        <v>0</v>
      </c>
      <c r="Z46">
        <v>0</v>
      </c>
      <c r="AA46" s="203">
        <v>11.42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74.97</v>
      </c>
      <c r="AQ46" s="203">
        <v>26.61</v>
      </c>
      <c r="AR46" s="203">
        <v>24.2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4.9400000000000004</v>
      </c>
      <c r="L47" s="203">
        <v>259.69</v>
      </c>
      <c r="M47" s="203">
        <v>27.15</v>
      </c>
      <c r="N47" s="203">
        <v>35.049999999999997</v>
      </c>
      <c r="O47" s="203">
        <v>0</v>
      </c>
      <c r="P47" s="203">
        <v>30.73</v>
      </c>
      <c r="Q47" s="203">
        <v>1.66</v>
      </c>
      <c r="R47" s="203">
        <v>6.88</v>
      </c>
      <c r="S47" s="203">
        <v>4.28</v>
      </c>
      <c r="T47" s="203">
        <v>0</v>
      </c>
      <c r="U47" s="203">
        <v>20.16</v>
      </c>
      <c r="V47" s="203">
        <v>3.37</v>
      </c>
      <c r="W47" s="203">
        <v>9.94</v>
      </c>
      <c r="X47" s="203">
        <v>43.76</v>
      </c>
      <c r="Y47" s="203">
        <v>0</v>
      </c>
      <c r="Z47">
        <v>0</v>
      </c>
      <c r="AA47" s="203">
        <v>11.42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74.97</v>
      </c>
      <c r="AQ47" s="203">
        <v>14.43</v>
      </c>
      <c r="AR47" s="203">
        <v>24.2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4.9400000000000004</v>
      </c>
      <c r="L48" s="203">
        <v>203.9</v>
      </c>
      <c r="M48" s="203">
        <v>27.15</v>
      </c>
      <c r="N48" s="203">
        <v>35.049999999999997</v>
      </c>
      <c r="O48" s="203">
        <v>0</v>
      </c>
      <c r="P48" s="203">
        <v>30.73</v>
      </c>
      <c r="Q48" s="203">
        <v>1.66</v>
      </c>
      <c r="R48" s="203">
        <v>6.88</v>
      </c>
      <c r="S48" s="203">
        <v>4.28</v>
      </c>
      <c r="T48" s="203">
        <v>0</v>
      </c>
      <c r="U48" s="203">
        <v>20.16</v>
      </c>
      <c r="V48" s="203">
        <v>3.37</v>
      </c>
      <c r="W48" s="203">
        <v>9.94</v>
      </c>
      <c r="X48" s="203">
        <v>43.76</v>
      </c>
      <c r="Y48" s="203">
        <v>0</v>
      </c>
      <c r="Z48">
        <v>0</v>
      </c>
      <c r="AA48" s="203">
        <v>11.42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74.97</v>
      </c>
      <c r="AQ48" s="203">
        <v>14.43</v>
      </c>
      <c r="AR48" s="203">
        <v>24.2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4.9400000000000004</v>
      </c>
      <c r="L49" s="203">
        <v>203.9</v>
      </c>
      <c r="M49" s="203">
        <v>27.15</v>
      </c>
      <c r="N49" s="203">
        <v>35.049999999999997</v>
      </c>
      <c r="O49" s="203">
        <v>0</v>
      </c>
      <c r="P49" s="203">
        <v>30.73</v>
      </c>
      <c r="Q49" s="203">
        <v>1.77</v>
      </c>
      <c r="R49" s="203">
        <v>6.88</v>
      </c>
      <c r="S49" s="203">
        <v>4.28</v>
      </c>
      <c r="T49" s="203">
        <v>0</v>
      </c>
      <c r="U49" s="203">
        <v>20.16</v>
      </c>
      <c r="V49" s="203">
        <v>3.37</v>
      </c>
      <c r="W49" s="203">
        <v>9.94</v>
      </c>
      <c r="X49" s="203">
        <v>43.76</v>
      </c>
      <c r="Y49" s="203">
        <v>0</v>
      </c>
      <c r="Z49">
        <v>0</v>
      </c>
      <c r="AA49" s="203">
        <v>11.42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74.97</v>
      </c>
      <c r="AQ49" s="203">
        <v>14.43</v>
      </c>
      <c r="AR49" s="203">
        <v>24.2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4.9400000000000004</v>
      </c>
      <c r="L50" s="203">
        <v>203.9</v>
      </c>
      <c r="M50" s="203">
        <v>27.15</v>
      </c>
      <c r="N50" s="203">
        <v>35.049999999999997</v>
      </c>
      <c r="O50" s="203">
        <v>0</v>
      </c>
      <c r="P50" s="203">
        <v>30.73</v>
      </c>
      <c r="Q50" s="203">
        <v>1.77</v>
      </c>
      <c r="R50" s="203">
        <v>6.88</v>
      </c>
      <c r="S50" s="203">
        <v>4.28</v>
      </c>
      <c r="T50" s="203">
        <v>0</v>
      </c>
      <c r="U50" s="203">
        <v>20.16</v>
      </c>
      <c r="V50" s="203">
        <v>3.37</v>
      </c>
      <c r="W50" s="203">
        <v>9.94</v>
      </c>
      <c r="X50" s="203">
        <v>43.76</v>
      </c>
      <c r="Y50" s="203">
        <v>0</v>
      </c>
      <c r="Z50">
        <v>0</v>
      </c>
      <c r="AA50" s="203">
        <v>11.42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74.97</v>
      </c>
      <c r="AQ50" s="203">
        <v>14.43</v>
      </c>
      <c r="AR50" s="203">
        <v>24.2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4.9400000000000004</v>
      </c>
      <c r="L51" s="203">
        <v>203.9</v>
      </c>
      <c r="M51" s="203">
        <v>27.15</v>
      </c>
      <c r="N51" s="203">
        <v>35.049999999999997</v>
      </c>
      <c r="O51" s="203">
        <v>0</v>
      </c>
      <c r="P51" s="203">
        <v>30.73</v>
      </c>
      <c r="Q51" s="203">
        <v>1.77</v>
      </c>
      <c r="R51" s="203">
        <v>6.88</v>
      </c>
      <c r="S51" s="203">
        <v>4.28</v>
      </c>
      <c r="T51" s="203">
        <v>0</v>
      </c>
      <c r="U51" s="203">
        <v>20.16</v>
      </c>
      <c r="V51" s="203">
        <v>3.37</v>
      </c>
      <c r="W51" s="203">
        <v>9.9499999999999993</v>
      </c>
      <c r="X51" s="203">
        <v>43.76</v>
      </c>
      <c r="Y51" s="203">
        <v>0</v>
      </c>
      <c r="Z51">
        <v>0</v>
      </c>
      <c r="AA51" s="203">
        <v>11.12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74.97</v>
      </c>
      <c r="AQ51" s="203">
        <v>14.43</v>
      </c>
      <c r="AR51" s="203">
        <v>24.2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4.9400000000000004</v>
      </c>
      <c r="L52" s="203">
        <v>203.9</v>
      </c>
      <c r="M52" s="203">
        <v>27.15</v>
      </c>
      <c r="N52" s="203">
        <v>35.049999999999997</v>
      </c>
      <c r="O52" s="203">
        <v>0</v>
      </c>
      <c r="P52" s="203">
        <v>30.73</v>
      </c>
      <c r="Q52" s="203">
        <v>1.77</v>
      </c>
      <c r="R52" s="203">
        <v>6.88</v>
      </c>
      <c r="S52" s="203">
        <v>4.28</v>
      </c>
      <c r="T52" s="203">
        <v>0</v>
      </c>
      <c r="U52" s="203">
        <v>20.16</v>
      </c>
      <c r="V52" s="203">
        <v>3.37</v>
      </c>
      <c r="W52" s="203">
        <v>9.9499999999999993</v>
      </c>
      <c r="X52" s="203">
        <v>43.76</v>
      </c>
      <c r="Y52" s="203">
        <v>0</v>
      </c>
      <c r="Z52">
        <v>0</v>
      </c>
      <c r="AA52" s="203">
        <v>11.12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74.97</v>
      </c>
      <c r="AQ52" s="203">
        <v>14.43</v>
      </c>
      <c r="AR52" s="203">
        <v>24.2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4.9400000000000004</v>
      </c>
      <c r="L53" s="203">
        <v>203.9</v>
      </c>
      <c r="M53" s="203">
        <v>27.15</v>
      </c>
      <c r="N53" s="203">
        <v>35.049999999999997</v>
      </c>
      <c r="O53" s="203">
        <v>0</v>
      </c>
      <c r="P53" s="203">
        <v>30.73</v>
      </c>
      <c r="Q53" s="203">
        <v>1.77</v>
      </c>
      <c r="R53" s="203">
        <v>6.88</v>
      </c>
      <c r="S53" s="203">
        <v>4.28</v>
      </c>
      <c r="T53" s="203">
        <v>0</v>
      </c>
      <c r="U53" s="203">
        <v>20.16</v>
      </c>
      <c r="V53" s="203">
        <v>3.49</v>
      </c>
      <c r="W53" s="203">
        <v>9.9499999999999993</v>
      </c>
      <c r="X53" s="203">
        <v>43.76</v>
      </c>
      <c r="Y53" s="203">
        <v>0</v>
      </c>
      <c r="Z53">
        <v>0</v>
      </c>
      <c r="AA53" s="203">
        <v>11.12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44.24</v>
      </c>
      <c r="AQ53" s="203">
        <v>18.25</v>
      </c>
      <c r="AR53" s="203">
        <v>24.2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4.9400000000000004</v>
      </c>
      <c r="L54" s="203">
        <v>203.9</v>
      </c>
      <c r="M54" s="203">
        <v>27.15</v>
      </c>
      <c r="N54" s="203">
        <v>35.049999999999997</v>
      </c>
      <c r="O54" s="203">
        <v>0</v>
      </c>
      <c r="P54" s="203">
        <v>30.73</v>
      </c>
      <c r="Q54" s="203">
        <v>1.77</v>
      </c>
      <c r="R54" s="203">
        <v>6.88</v>
      </c>
      <c r="S54" s="203">
        <v>4.28</v>
      </c>
      <c r="T54" s="203">
        <v>0</v>
      </c>
      <c r="U54" s="203">
        <v>20.16</v>
      </c>
      <c r="V54" s="203">
        <v>3.49</v>
      </c>
      <c r="W54" s="203">
        <v>9.9499999999999993</v>
      </c>
      <c r="X54" s="203">
        <v>43.76</v>
      </c>
      <c r="Y54" s="203">
        <v>0</v>
      </c>
      <c r="Z54">
        <v>0</v>
      </c>
      <c r="AA54" s="203">
        <v>11.12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44.24</v>
      </c>
      <c r="AQ54" s="203">
        <v>18.25</v>
      </c>
      <c r="AR54" s="203">
        <v>24.2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4.9400000000000004</v>
      </c>
      <c r="L55" s="203">
        <v>203.9</v>
      </c>
      <c r="M55" s="203">
        <v>27.15</v>
      </c>
      <c r="N55" s="203">
        <v>35.049999999999997</v>
      </c>
      <c r="O55" s="203">
        <v>0</v>
      </c>
      <c r="P55" s="203">
        <v>30.73</v>
      </c>
      <c r="Q55" s="203">
        <v>1.77</v>
      </c>
      <c r="R55" s="203">
        <v>6.88</v>
      </c>
      <c r="S55" s="203">
        <v>4.28</v>
      </c>
      <c r="T55" s="203">
        <v>0</v>
      </c>
      <c r="U55" s="203">
        <v>20.16</v>
      </c>
      <c r="V55" s="203">
        <v>3.49</v>
      </c>
      <c r="W55" s="203">
        <v>7.8</v>
      </c>
      <c r="X55" s="203">
        <v>24.1</v>
      </c>
      <c r="Y55" s="203">
        <v>0</v>
      </c>
      <c r="Z55">
        <v>0</v>
      </c>
      <c r="AA55" s="203">
        <v>11.42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44.24</v>
      </c>
      <c r="AQ55" s="203">
        <v>18.25</v>
      </c>
      <c r="AR55" s="203">
        <v>24.2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4.9400000000000004</v>
      </c>
      <c r="L56" s="203">
        <v>203.9</v>
      </c>
      <c r="M56" s="203">
        <v>27.15</v>
      </c>
      <c r="N56" s="203">
        <v>35.049999999999997</v>
      </c>
      <c r="O56" s="203">
        <v>0</v>
      </c>
      <c r="P56" s="203">
        <v>30.73</v>
      </c>
      <c r="Q56" s="203">
        <v>1.77</v>
      </c>
      <c r="R56" s="203">
        <v>6.88</v>
      </c>
      <c r="S56" s="203">
        <v>4.28</v>
      </c>
      <c r="T56" s="203">
        <v>0</v>
      </c>
      <c r="U56" s="203">
        <v>20.16</v>
      </c>
      <c r="V56" s="203">
        <v>3.49</v>
      </c>
      <c r="W56" s="203">
        <v>7.5</v>
      </c>
      <c r="X56" s="203">
        <v>24.04</v>
      </c>
      <c r="Y56" s="203">
        <v>0</v>
      </c>
      <c r="Z56">
        <v>0</v>
      </c>
      <c r="AA56" s="203">
        <v>11.42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44.24</v>
      </c>
      <c r="AQ56" s="203">
        <v>18.25</v>
      </c>
      <c r="AR56" s="203">
        <v>24.2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4.9400000000000004</v>
      </c>
      <c r="L57" s="203">
        <v>203.9</v>
      </c>
      <c r="M57" s="203">
        <v>27.15</v>
      </c>
      <c r="N57" s="203">
        <v>35.049999999999997</v>
      </c>
      <c r="O57" s="203">
        <v>0</v>
      </c>
      <c r="P57" s="203">
        <v>30.73</v>
      </c>
      <c r="Q57" s="203">
        <v>1.77</v>
      </c>
      <c r="R57" s="203">
        <v>6.88</v>
      </c>
      <c r="S57" s="203">
        <v>4.28</v>
      </c>
      <c r="T57" s="203">
        <v>0</v>
      </c>
      <c r="U57" s="203">
        <v>20.16</v>
      </c>
      <c r="V57" s="203">
        <v>3.49</v>
      </c>
      <c r="W57" s="203">
        <v>7.5</v>
      </c>
      <c r="X57" s="203">
        <v>24.04</v>
      </c>
      <c r="Y57" s="203">
        <v>0</v>
      </c>
      <c r="Z57">
        <v>0</v>
      </c>
      <c r="AA57" s="203">
        <v>11.42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44.24</v>
      </c>
      <c r="AQ57" s="203">
        <v>18.25</v>
      </c>
      <c r="AR57" s="203">
        <v>24.2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4.9400000000000004</v>
      </c>
      <c r="L58" s="203">
        <v>203.9</v>
      </c>
      <c r="M58" s="203">
        <v>27.15</v>
      </c>
      <c r="N58" s="203">
        <v>35.049999999999997</v>
      </c>
      <c r="O58" s="203">
        <v>0</v>
      </c>
      <c r="P58" s="203">
        <v>30.73</v>
      </c>
      <c r="Q58" s="203">
        <v>1.77</v>
      </c>
      <c r="R58" s="203">
        <v>6.88</v>
      </c>
      <c r="S58" s="203">
        <v>4.28</v>
      </c>
      <c r="T58" s="203">
        <v>0</v>
      </c>
      <c r="U58" s="203">
        <v>20.16</v>
      </c>
      <c r="V58" s="203">
        <v>3.49</v>
      </c>
      <c r="W58" s="203">
        <v>7.5</v>
      </c>
      <c r="X58" s="203">
        <v>24.04</v>
      </c>
      <c r="Y58" s="203">
        <v>0</v>
      </c>
      <c r="Z58">
        <v>0</v>
      </c>
      <c r="AA58" s="203">
        <v>11.42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44.24</v>
      </c>
      <c r="AQ58" s="203">
        <v>18.25</v>
      </c>
      <c r="AR58" s="203">
        <v>24.2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4.9400000000000004</v>
      </c>
      <c r="L59" s="203">
        <v>203.9</v>
      </c>
      <c r="M59" s="203">
        <v>27.15</v>
      </c>
      <c r="N59" s="203">
        <v>35.049999999999997</v>
      </c>
      <c r="O59" s="203">
        <v>0</v>
      </c>
      <c r="P59" s="203">
        <v>30.73</v>
      </c>
      <c r="Q59" s="203">
        <v>1.77</v>
      </c>
      <c r="R59" s="203">
        <v>6.88</v>
      </c>
      <c r="S59" s="203">
        <v>4.28</v>
      </c>
      <c r="T59" s="203">
        <v>0</v>
      </c>
      <c r="U59" s="203">
        <v>20.16</v>
      </c>
      <c r="V59" s="203">
        <v>3.49</v>
      </c>
      <c r="W59" s="203">
        <v>7.5</v>
      </c>
      <c r="X59" s="203">
        <v>43.76</v>
      </c>
      <c r="Y59" s="203">
        <v>0</v>
      </c>
      <c r="Z59">
        <v>0</v>
      </c>
      <c r="AA59" s="203">
        <v>11.42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44.24</v>
      </c>
      <c r="AQ59" s="203">
        <v>18.25</v>
      </c>
      <c r="AR59" s="203">
        <v>24.2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4.9400000000000004</v>
      </c>
      <c r="L60" s="203">
        <v>203.9</v>
      </c>
      <c r="M60" s="203">
        <v>27.15</v>
      </c>
      <c r="N60" s="203">
        <v>35.049999999999997</v>
      </c>
      <c r="O60" s="203">
        <v>0</v>
      </c>
      <c r="P60" s="203">
        <v>30.73</v>
      </c>
      <c r="Q60" s="203">
        <v>1.77</v>
      </c>
      <c r="R60" s="203">
        <v>6.88</v>
      </c>
      <c r="S60" s="203">
        <v>4.28</v>
      </c>
      <c r="T60" s="203">
        <v>0</v>
      </c>
      <c r="U60" s="203">
        <v>20.16</v>
      </c>
      <c r="V60" s="203">
        <v>3.49</v>
      </c>
      <c r="W60" s="203">
        <v>7.5</v>
      </c>
      <c r="X60" s="203">
        <v>43.76</v>
      </c>
      <c r="Y60" s="203">
        <v>0</v>
      </c>
      <c r="Z60">
        <v>0</v>
      </c>
      <c r="AA60" s="203">
        <v>11.42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44.24</v>
      </c>
      <c r="AQ60" s="203">
        <v>18.25</v>
      </c>
      <c r="AR60" s="203">
        <v>24.2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4.9400000000000004</v>
      </c>
      <c r="L61" s="203">
        <v>203.9</v>
      </c>
      <c r="M61" s="203">
        <v>27.15</v>
      </c>
      <c r="N61" s="203">
        <v>35.049999999999997</v>
      </c>
      <c r="O61" s="203">
        <v>0</v>
      </c>
      <c r="P61" s="203">
        <v>30.73</v>
      </c>
      <c r="Q61" s="203">
        <v>1.77</v>
      </c>
      <c r="R61" s="203">
        <v>6.88</v>
      </c>
      <c r="S61" s="203">
        <v>4.28</v>
      </c>
      <c r="T61" s="203">
        <v>0</v>
      </c>
      <c r="U61" s="203">
        <v>20.16</v>
      </c>
      <c r="V61" s="203">
        <v>3.49</v>
      </c>
      <c r="W61" s="203">
        <v>7.5</v>
      </c>
      <c r="X61" s="203">
        <v>43.76</v>
      </c>
      <c r="Y61" s="203">
        <v>0</v>
      </c>
      <c r="Z61">
        <v>0</v>
      </c>
      <c r="AA61" s="203">
        <v>11.42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44.24</v>
      </c>
      <c r="AQ61" s="203">
        <v>18.25</v>
      </c>
      <c r="AR61" s="203">
        <v>24.2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4.9400000000000004</v>
      </c>
      <c r="L62" s="203">
        <v>203.9</v>
      </c>
      <c r="M62" s="203">
        <v>27.15</v>
      </c>
      <c r="N62" s="203">
        <v>35.049999999999997</v>
      </c>
      <c r="O62" s="203">
        <v>0</v>
      </c>
      <c r="P62" s="203">
        <v>30.73</v>
      </c>
      <c r="Q62" s="203">
        <v>1.77</v>
      </c>
      <c r="R62" s="203">
        <v>6.88</v>
      </c>
      <c r="S62" s="203">
        <v>4.28</v>
      </c>
      <c r="T62" s="203">
        <v>0</v>
      </c>
      <c r="U62" s="203">
        <v>20.16</v>
      </c>
      <c r="V62" s="203">
        <v>3.49</v>
      </c>
      <c r="W62" s="203">
        <v>7.5</v>
      </c>
      <c r="X62" s="203">
        <v>43.76</v>
      </c>
      <c r="Y62" s="203">
        <v>0</v>
      </c>
      <c r="Z62">
        <v>0</v>
      </c>
      <c r="AA62" s="203">
        <v>11.42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44.24</v>
      </c>
      <c r="AQ62" s="203">
        <v>18.25</v>
      </c>
      <c r="AR62" s="203">
        <v>24.2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4.9400000000000004</v>
      </c>
      <c r="L63" s="203">
        <v>203.9</v>
      </c>
      <c r="M63" s="203">
        <v>27.15</v>
      </c>
      <c r="N63" s="203">
        <v>35.049999999999997</v>
      </c>
      <c r="O63" s="203">
        <v>0</v>
      </c>
      <c r="P63" s="203">
        <v>30.73</v>
      </c>
      <c r="Q63" s="203">
        <v>1.77</v>
      </c>
      <c r="R63" s="203">
        <v>6.88</v>
      </c>
      <c r="S63" s="203">
        <v>4.28</v>
      </c>
      <c r="T63" s="203">
        <v>0</v>
      </c>
      <c r="U63" s="203">
        <v>20.16</v>
      </c>
      <c r="V63" s="203">
        <v>3.49</v>
      </c>
      <c r="W63" s="203">
        <v>7.5</v>
      </c>
      <c r="X63" s="203">
        <v>43.76</v>
      </c>
      <c r="Y63" s="203">
        <v>0</v>
      </c>
      <c r="Z63">
        <v>0</v>
      </c>
      <c r="AA63" s="203">
        <v>11.42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44.24</v>
      </c>
      <c r="AQ63" s="203">
        <v>18.25</v>
      </c>
      <c r="AR63" s="203">
        <v>24.2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4.9400000000000004</v>
      </c>
      <c r="L64" s="203">
        <v>203.9</v>
      </c>
      <c r="M64" s="203">
        <v>27.15</v>
      </c>
      <c r="N64" s="203">
        <v>35.049999999999997</v>
      </c>
      <c r="O64" s="203">
        <v>0</v>
      </c>
      <c r="P64" s="203">
        <v>30.73</v>
      </c>
      <c r="Q64" s="203">
        <v>1.77</v>
      </c>
      <c r="R64" s="203">
        <v>6.88</v>
      </c>
      <c r="S64" s="203">
        <v>4.28</v>
      </c>
      <c r="T64" s="203">
        <v>0</v>
      </c>
      <c r="U64" s="203">
        <v>20.16</v>
      </c>
      <c r="V64" s="203">
        <v>3.49</v>
      </c>
      <c r="W64" s="203">
        <v>7.5</v>
      </c>
      <c r="X64" s="203">
        <v>43.76</v>
      </c>
      <c r="Y64" s="203">
        <v>0</v>
      </c>
      <c r="Z64">
        <v>0</v>
      </c>
      <c r="AA64" s="203">
        <v>11.42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44.24</v>
      </c>
      <c r="AQ64" s="203">
        <v>18.25</v>
      </c>
      <c r="AR64" s="203">
        <v>24.2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4.9400000000000004</v>
      </c>
      <c r="L65" s="203">
        <v>203.9</v>
      </c>
      <c r="M65" s="203">
        <v>27.15</v>
      </c>
      <c r="N65" s="203">
        <v>35.049999999999997</v>
      </c>
      <c r="O65" s="203">
        <v>0</v>
      </c>
      <c r="P65" s="203">
        <v>30.73</v>
      </c>
      <c r="Q65" s="203">
        <v>1.77</v>
      </c>
      <c r="R65" s="203">
        <v>6.88</v>
      </c>
      <c r="S65" s="203">
        <v>4.28</v>
      </c>
      <c r="T65" s="203">
        <v>0</v>
      </c>
      <c r="U65" s="203">
        <v>20.16</v>
      </c>
      <c r="V65" s="203">
        <v>3.49</v>
      </c>
      <c r="W65" s="203">
        <v>7.5</v>
      </c>
      <c r="X65" s="203">
        <v>24.04</v>
      </c>
      <c r="Y65" s="203">
        <v>0</v>
      </c>
      <c r="Z65">
        <v>0</v>
      </c>
      <c r="AA65" s="203">
        <v>11.42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44.24</v>
      </c>
      <c r="AQ65" s="203">
        <v>18.25</v>
      </c>
      <c r="AR65" s="203">
        <v>24.13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4.9400000000000004</v>
      </c>
      <c r="L66" s="203">
        <v>203.9</v>
      </c>
      <c r="M66" s="203">
        <v>27.15</v>
      </c>
      <c r="N66" s="203">
        <v>35.049999999999997</v>
      </c>
      <c r="O66" s="203">
        <v>0</v>
      </c>
      <c r="P66" s="203">
        <v>30.73</v>
      </c>
      <c r="Q66" s="203">
        <v>1.77</v>
      </c>
      <c r="R66" s="203">
        <v>6.88</v>
      </c>
      <c r="S66" s="203">
        <v>4.28</v>
      </c>
      <c r="T66" s="203">
        <v>0</v>
      </c>
      <c r="U66" s="203">
        <v>20.16</v>
      </c>
      <c r="V66" s="203">
        <v>3.49</v>
      </c>
      <c r="W66" s="203">
        <v>7.5</v>
      </c>
      <c r="X66" s="203">
        <v>24.04</v>
      </c>
      <c r="Y66" s="203">
        <v>0</v>
      </c>
      <c r="Z66">
        <v>0</v>
      </c>
      <c r="AA66" s="203">
        <v>11.42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44.24</v>
      </c>
      <c r="AQ66" s="203">
        <v>18.25</v>
      </c>
      <c r="AR66" s="203">
        <v>21.49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4.9400000000000004</v>
      </c>
      <c r="L67" s="203">
        <v>203.9</v>
      </c>
      <c r="M67" s="203">
        <v>27.15</v>
      </c>
      <c r="N67" s="203">
        <v>35.049999999999997</v>
      </c>
      <c r="O67" s="203">
        <v>0</v>
      </c>
      <c r="P67" s="203">
        <v>30.73</v>
      </c>
      <c r="Q67" s="203">
        <v>1.77</v>
      </c>
      <c r="R67" s="203">
        <v>6.88</v>
      </c>
      <c r="S67" s="203">
        <v>4.28</v>
      </c>
      <c r="T67" s="203">
        <v>0</v>
      </c>
      <c r="U67" s="203">
        <v>20.16</v>
      </c>
      <c r="V67" s="203">
        <v>3.49</v>
      </c>
      <c r="W67" s="203">
        <v>7.5</v>
      </c>
      <c r="X67" s="203">
        <v>24.04</v>
      </c>
      <c r="Y67" s="203">
        <v>0</v>
      </c>
      <c r="Z67">
        <v>0</v>
      </c>
      <c r="AA67" s="203">
        <v>11.42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44.24</v>
      </c>
      <c r="AQ67" s="203">
        <v>18.25</v>
      </c>
      <c r="AR67" s="203">
        <v>19.57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4.9400000000000004</v>
      </c>
      <c r="L68" s="203">
        <v>203.9</v>
      </c>
      <c r="M68" s="203">
        <v>27.15</v>
      </c>
      <c r="N68" s="203">
        <v>35.049999999999997</v>
      </c>
      <c r="O68" s="203">
        <v>0</v>
      </c>
      <c r="P68" s="203">
        <v>30.73</v>
      </c>
      <c r="Q68" s="203">
        <v>1.77</v>
      </c>
      <c r="R68" s="203">
        <v>6.88</v>
      </c>
      <c r="S68" s="203">
        <v>4.28</v>
      </c>
      <c r="T68" s="203">
        <v>0</v>
      </c>
      <c r="U68" s="203">
        <v>20.16</v>
      </c>
      <c r="V68" s="203">
        <v>3.49</v>
      </c>
      <c r="W68" s="203">
        <v>7.5</v>
      </c>
      <c r="X68" s="203">
        <v>24.04</v>
      </c>
      <c r="Y68" s="203">
        <v>0</v>
      </c>
      <c r="Z68">
        <v>0</v>
      </c>
      <c r="AA68" s="203">
        <v>11.42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44.24</v>
      </c>
      <c r="AQ68" s="203">
        <v>18.25</v>
      </c>
      <c r="AR68" s="203">
        <v>18.07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4.9400000000000004</v>
      </c>
      <c r="L69" s="203">
        <v>203.9</v>
      </c>
      <c r="M69" s="203">
        <v>27.15</v>
      </c>
      <c r="N69" s="203">
        <v>35.049999999999997</v>
      </c>
      <c r="O69" s="203">
        <v>0</v>
      </c>
      <c r="P69" s="203">
        <v>30.73</v>
      </c>
      <c r="Q69" s="203">
        <v>1.77</v>
      </c>
      <c r="R69" s="203">
        <v>6.88</v>
      </c>
      <c r="S69" s="203">
        <v>4.28</v>
      </c>
      <c r="T69" s="203">
        <v>0</v>
      </c>
      <c r="U69" s="203">
        <v>20.16</v>
      </c>
      <c r="V69" s="203">
        <v>3.49</v>
      </c>
      <c r="W69" s="203">
        <v>7.5</v>
      </c>
      <c r="X69" s="203">
        <v>22.87</v>
      </c>
      <c r="Y69" s="203">
        <v>0</v>
      </c>
      <c r="Z69">
        <v>0</v>
      </c>
      <c r="AA69" s="203">
        <v>11.42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44.24</v>
      </c>
      <c r="AQ69" s="203">
        <v>18.25</v>
      </c>
      <c r="AR69" s="203">
        <v>17.05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4.9400000000000004</v>
      </c>
      <c r="L70" s="203">
        <v>203.9</v>
      </c>
      <c r="M70" s="203">
        <v>27.15</v>
      </c>
      <c r="N70" s="203">
        <v>35.049999999999997</v>
      </c>
      <c r="O70" s="203">
        <v>0</v>
      </c>
      <c r="P70" s="203">
        <v>30.73</v>
      </c>
      <c r="Q70" s="203">
        <v>1.77</v>
      </c>
      <c r="R70" s="203">
        <v>6.88</v>
      </c>
      <c r="S70" s="203">
        <v>4.28</v>
      </c>
      <c r="T70" s="203">
        <v>0</v>
      </c>
      <c r="U70" s="203">
        <v>20.16</v>
      </c>
      <c r="V70" s="203">
        <v>3.49</v>
      </c>
      <c r="W70" s="203">
        <v>9.94</v>
      </c>
      <c r="X70" s="203">
        <v>43.75</v>
      </c>
      <c r="Y70" s="203">
        <v>0</v>
      </c>
      <c r="Z70">
        <v>0</v>
      </c>
      <c r="AA70" s="203">
        <v>11.42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74.72</v>
      </c>
      <c r="AQ70" s="203">
        <v>18.25</v>
      </c>
      <c r="AR70" s="203">
        <v>16.8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4.9400000000000004</v>
      </c>
      <c r="L71" s="203">
        <v>259.69</v>
      </c>
      <c r="M71" s="203">
        <v>27.15</v>
      </c>
      <c r="N71" s="203">
        <v>35.049999999999997</v>
      </c>
      <c r="O71" s="203">
        <v>0</v>
      </c>
      <c r="P71" s="203">
        <v>30.73</v>
      </c>
      <c r="Q71" s="203">
        <v>3.03</v>
      </c>
      <c r="R71" s="203">
        <v>12.51</v>
      </c>
      <c r="S71" s="203">
        <v>7.79</v>
      </c>
      <c r="T71" s="203">
        <v>0</v>
      </c>
      <c r="U71" s="203">
        <v>20.16</v>
      </c>
      <c r="V71" s="203">
        <v>5.54</v>
      </c>
      <c r="W71" s="203">
        <v>9.94</v>
      </c>
      <c r="X71" s="203">
        <v>43.76</v>
      </c>
      <c r="Y71" s="203">
        <v>0</v>
      </c>
      <c r="Z71">
        <v>0</v>
      </c>
      <c r="AA71" s="203">
        <v>11.12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74.72</v>
      </c>
      <c r="AQ71" s="203">
        <v>26.61</v>
      </c>
      <c r="AR71" s="203">
        <v>11.13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4.9400000000000004</v>
      </c>
      <c r="L72" s="203">
        <v>317.39999999999998</v>
      </c>
      <c r="M72" s="203">
        <v>27.15</v>
      </c>
      <c r="N72" s="203">
        <v>35.049999999999997</v>
      </c>
      <c r="O72" s="203">
        <v>0</v>
      </c>
      <c r="P72" s="203">
        <v>30.73</v>
      </c>
      <c r="Q72" s="203">
        <v>2.66</v>
      </c>
      <c r="R72" s="203">
        <v>12.26</v>
      </c>
      <c r="S72" s="203">
        <v>7.66</v>
      </c>
      <c r="T72" s="203">
        <v>0</v>
      </c>
      <c r="U72" s="203">
        <v>20.16</v>
      </c>
      <c r="V72" s="203">
        <v>5.54</v>
      </c>
      <c r="W72" s="203">
        <v>9.94</v>
      </c>
      <c r="X72" s="203">
        <v>43.76</v>
      </c>
      <c r="Y72" s="203">
        <v>0</v>
      </c>
      <c r="Z72">
        <v>0</v>
      </c>
      <c r="AA72" s="203">
        <v>11.12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74.72</v>
      </c>
      <c r="AQ72" s="203">
        <v>26.61</v>
      </c>
      <c r="AR72" s="203">
        <v>6.54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</v>
      </c>
      <c r="L73" s="203">
        <v>306.05</v>
      </c>
      <c r="M73" s="203">
        <v>27.15</v>
      </c>
      <c r="N73" s="203">
        <v>35.049999999999997</v>
      </c>
      <c r="O73" s="203">
        <v>0</v>
      </c>
      <c r="P73" s="203">
        <v>30.73</v>
      </c>
      <c r="Q73" s="203">
        <v>3.03</v>
      </c>
      <c r="R73" s="203">
        <v>12.51</v>
      </c>
      <c r="S73" s="203">
        <v>7.79</v>
      </c>
      <c r="T73" s="203">
        <v>0</v>
      </c>
      <c r="U73" s="203">
        <v>20.16</v>
      </c>
      <c r="V73" s="203">
        <v>5.54</v>
      </c>
      <c r="W73" s="203">
        <v>9.94</v>
      </c>
      <c r="X73" s="203">
        <v>43.76</v>
      </c>
      <c r="Y73" s="203">
        <v>0</v>
      </c>
      <c r="Z73">
        <v>0</v>
      </c>
      <c r="AA73" s="203">
        <v>11.12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56.81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74.72</v>
      </c>
      <c r="AQ73" s="203">
        <v>26.61</v>
      </c>
      <c r="AR73" s="203">
        <v>1.94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8.74</v>
      </c>
      <c r="L74" s="203">
        <v>336.56</v>
      </c>
      <c r="M74" s="203">
        <v>27.15</v>
      </c>
      <c r="N74" s="203">
        <v>35.049999999999997</v>
      </c>
      <c r="O74" s="203">
        <v>0</v>
      </c>
      <c r="P74" s="203">
        <v>30.73</v>
      </c>
      <c r="Q74" s="203">
        <v>3.03</v>
      </c>
      <c r="R74" s="203">
        <v>12.51</v>
      </c>
      <c r="S74" s="203">
        <v>7.79</v>
      </c>
      <c r="T74" s="203">
        <v>0</v>
      </c>
      <c r="U74" s="203">
        <v>20.16</v>
      </c>
      <c r="V74" s="203">
        <v>5.54</v>
      </c>
      <c r="W74" s="203">
        <v>9.94</v>
      </c>
      <c r="X74" s="203">
        <v>43.76</v>
      </c>
      <c r="Y74" s="203">
        <v>0</v>
      </c>
      <c r="Z74">
        <v>0</v>
      </c>
      <c r="AA74" s="203">
        <v>11.12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69.61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74.72</v>
      </c>
      <c r="AQ74" s="203">
        <v>26.61</v>
      </c>
      <c r="AR74" s="203">
        <v>0.66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9</v>
      </c>
      <c r="L75" s="203">
        <v>370.27</v>
      </c>
      <c r="M75" s="203">
        <v>27.15</v>
      </c>
      <c r="N75" s="203">
        <v>35.049999999999997</v>
      </c>
      <c r="O75" s="203">
        <v>0</v>
      </c>
      <c r="P75" s="203">
        <v>33.57</v>
      </c>
      <c r="Q75" s="203">
        <v>3.03</v>
      </c>
      <c r="R75" s="203">
        <v>12.51</v>
      </c>
      <c r="S75" s="203">
        <v>7.79</v>
      </c>
      <c r="T75" s="203">
        <v>0</v>
      </c>
      <c r="U75" s="203">
        <v>20.16</v>
      </c>
      <c r="V75" s="203">
        <v>5.54</v>
      </c>
      <c r="W75" s="203">
        <v>9.94</v>
      </c>
      <c r="X75" s="203">
        <v>43.76</v>
      </c>
      <c r="Y75" s="203">
        <v>0</v>
      </c>
      <c r="Z75">
        <v>0</v>
      </c>
      <c r="AA75" s="203">
        <v>11.12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68.319999999999993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74.72</v>
      </c>
      <c r="AQ75" s="203">
        <v>26.61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9</v>
      </c>
      <c r="L76" s="203">
        <v>370.27</v>
      </c>
      <c r="M76" s="203">
        <v>27.15</v>
      </c>
      <c r="N76" s="203">
        <v>35.049999999999997</v>
      </c>
      <c r="O76" s="203">
        <v>0</v>
      </c>
      <c r="P76" s="203">
        <v>35.67</v>
      </c>
      <c r="Q76" s="203">
        <v>3.03</v>
      </c>
      <c r="R76" s="203">
        <v>12.51</v>
      </c>
      <c r="S76" s="203">
        <v>7.79</v>
      </c>
      <c r="T76" s="203">
        <v>0</v>
      </c>
      <c r="U76" s="203">
        <v>20.16</v>
      </c>
      <c r="V76" s="203">
        <v>5.54</v>
      </c>
      <c r="W76" s="203">
        <v>9.94</v>
      </c>
      <c r="X76" s="203">
        <v>43.76</v>
      </c>
      <c r="Y76" s="203">
        <v>0</v>
      </c>
      <c r="Z76">
        <v>0</v>
      </c>
      <c r="AA76" s="203">
        <v>11.12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67.430000000000007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74.72</v>
      </c>
      <c r="AQ76" s="203">
        <v>26.61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</v>
      </c>
      <c r="L77" s="203">
        <v>370.27</v>
      </c>
      <c r="M77" s="203">
        <v>27.15</v>
      </c>
      <c r="N77" s="203">
        <v>35.049999999999997</v>
      </c>
      <c r="O77" s="203">
        <v>0</v>
      </c>
      <c r="P77" s="203">
        <v>36.24</v>
      </c>
      <c r="Q77" s="203">
        <v>3.03</v>
      </c>
      <c r="R77" s="203">
        <v>12.51</v>
      </c>
      <c r="S77" s="203">
        <v>7.79</v>
      </c>
      <c r="T77" s="203">
        <v>0</v>
      </c>
      <c r="U77" s="203">
        <v>20.16</v>
      </c>
      <c r="V77" s="203">
        <v>5.54</v>
      </c>
      <c r="W77" s="203">
        <v>9.94</v>
      </c>
      <c r="X77" s="203">
        <v>43.76</v>
      </c>
      <c r="Y77" s="203">
        <v>0</v>
      </c>
      <c r="Z77">
        <v>0</v>
      </c>
      <c r="AA77" s="203">
        <v>11.12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67.430000000000007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74.72</v>
      </c>
      <c r="AQ77" s="203">
        <v>26.61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</v>
      </c>
      <c r="L78" s="203">
        <v>370.27</v>
      </c>
      <c r="M78" s="203">
        <v>27.15</v>
      </c>
      <c r="N78" s="203">
        <v>35.049999999999997</v>
      </c>
      <c r="O78" s="203">
        <v>0</v>
      </c>
      <c r="P78" s="203">
        <v>36.79</v>
      </c>
      <c r="Q78" s="203">
        <v>3.03</v>
      </c>
      <c r="R78" s="203">
        <v>12.51</v>
      </c>
      <c r="S78" s="203">
        <v>7.79</v>
      </c>
      <c r="T78" s="203">
        <v>0</v>
      </c>
      <c r="U78" s="203">
        <v>20.16</v>
      </c>
      <c r="V78" s="203">
        <v>5.54</v>
      </c>
      <c r="W78" s="203">
        <v>9.94</v>
      </c>
      <c r="X78" s="203">
        <v>43.76</v>
      </c>
      <c r="Y78" s="203">
        <v>0</v>
      </c>
      <c r="Z78">
        <v>0</v>
      </c>
      <c r="AA78" s="203">
        <v>11.12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67.430000000000007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74.72</v>
      </c>
      <c r="AQ78" s="203">
        <v>26.61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</v>
      </c>
      <c r="L79" s="203">
        <v>370.27</v>
      </c>
      <c r="M79" s="203">
        <v>27.15</v>
      </c>
      <c r="N79" s="203">
        <v>35.049999999999997</v>
      </c>
      <c r="O79" s="203">
        <v>0</v>
      </c>
      <c r="P79" s="203">
        <v>35.86</v>
      </c>
      <c r="Q79" s="203">
        <v>3.03</v>
      </c>
      <c r="R79" s="203">
        <v>12.51</v>
      </c>
      <c r="S79" s="203">
        <v>7.79</v>
      </c>
      <c r="T79" s="203">
        <v>0</v>
      </c>
      <c r="U79" s="203">
        <v>20.16</v>
      </c>
      <c r="V79" s="203">
        <v>5.54</v>
      </c>
      <c r="W79" s="203">
        <v>9.94</v>
      </c>
      <c r="X79" s="203">
        <v>43.76</v>
      </c>
      <c r="Y79" s="203">
        <v>0</v>
      </c>
      <c r="Z79">
        <v>0</v>
      </c>
      <c r="AA79" s="203">
        <v>11.42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67.430000000000007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74.72</v>
      </c>
      <c r="AQ79" s="203">
        <v>26.61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</v>
      </c>
      <c r="L80" s="203">
        <v>370.27</v>
      </c>
      <c r="M80" s="203">
        <v>27.15</v>
      </c>
      <c r="N80" s="203">
        <v>35.049999999999997</v>
      </c>
      <c r="O80" s="203">
        <v>0</v>
      </c>
      <c r="P80" s="203">
        <v>36.39</v>
      </c>
      <c r="Q80" s="203">
        <v>3.03</v>
      </c>
      <c r="R80" s="203">
        <v>12.51</v>
      </c>
      <c r="S80" s="203">
        <v>7.79</v>
      </c>
      <c r="T80" s="203">
        <v>0</v>
      </c>
      <c r="U80" s="203">
        <v>20.16</v>
      </c>
      <c r="V80" s="203">
        <v>5.54</v>
      </c>
      <c r="W80" s="203">
        <v>9.94</v>
      </c>
      <c r="X80" s="203">
        <v>43.76</v>
      </c>
      <c r="Y80" s="203">
        <v>0</v>
      </c>
      <c r="Z80">
        <v>0</v>
      </c>
      <c r="AA80" s="203">
        <v>11.42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67.430000000000007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74.72</v>
      </c>
      <c r="AQ80" s="203">
        <v>26.61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</v>
      </c>
      <c r="L81" s="203">
        <v>370.27</v>
      </c>
      <c r="M81" s="203">
        <v>27.15</v>
      </c>
      <c r="N81" s="203">
        <v>35.049999999999997</v>
      </c>
      <c r="O81" s="203">
        <v>0</v>
      </c>
      <c r="P81" s="203">
        <v>36.92</v>
      </c>
      <c r="Q81" s="203">
        <v>3.03</v>
      </c>
      <c r="R81" s="203">
        <v>12.51</v>
      </c>
      <c r="S81" s="203">
        <v>7.79</v>
      </c>
      <c r="T81" s="203">
        <v>0</v>
      </c>
      <c r="U81" s="203">
        <v>20.16</v>
      </c>
      <c r="V81" s="203">
        <v>5.54</v>
      </c>
      <c r="W81" s="203">
        <v>9.94</v>
      </c>
      <c r="X81" s="203">
        <v>43.76</v>
      </c>
      <c r="Y81" s="203">
        <v>0</v>
      </c>
      <c r="Z81">
        <v>0</v>
      </c>
      <c r="AA81" s="203">
        <v>11.42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50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74.72</v>
      </c>
      <c r="AQ81" s="203">
        <v>26.61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</v>
      </c>
      <c r="L82" s="203">
        <v>370.27</v>
      </c>
      <c r="M82" s="203">
        <v>27.15</v>
      </c>
      <c r="N82" s="203">
        <v>35.049999999999997</v>
      </c>
      <c r="O82" s="203">
        <v>0</v>
      </c>
      <c r="P82" s="203">
        <v>37.450000000000003</v>
      </c>
      <c r="Q82" s="203">
        <v>3.03</v>
      </c>
      <c r="R82" s="203">
        <v>12.51</v>
      </c>
      <c r="S82" s="203">
        <v>7.79</v>
      </c>
      <c r="T82" s="203">
        <v>0</v>
      </c>
      <c r="U82" s="203">
        <v>20.16</v>
      </c>
      <c r="V82" s="203">
        <v>5.54</v>
      </c>
      <c r="W82" s="203">
        <v>9.94</v>
      </c>
      <c r="X82" s="203">
        <v>43.76</v>
      </c>
      <c r="Y82" s="203">
        <v>0</v>
      </c>
      <c r="Z82">
        <v>0</v>
      </c>
      <c r="AA82" s="203">
        <v>11.42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53.92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74.72</v>
      </c>
      <c r="AQ82" s="203">
        <v>26.61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4.9400000000000004</v>
      </c>
      <c r="L83" s="203">
        <v>370.27</v>
      </c>
      <c r="M83" s="203">
        <v>27.15</v>
      </c>
      <c r="N83" s="203">
        <v>35.049999999999997</v>
      </c>
      <c r="O83" s="203">
        <v>0</v>
      </c>
      <c r="P83" s="203">
        <v>37.99</v>
      </c>
      <c r="Q83" s="203">
        <v>3.03</v>
      </c>
      <c r="R83" s="203">
        <v>12.51</v>
      </c>
      <c r="S83" s="203">
        <v>7.79</v>
      </c>
      <c r="T83" s="203">
        <v>0</v>
      </c>
      <c r="U83" s="203">
        <v>20.16</v>
      </c>
      <c r="V83" s="203">
        <v>5.54</v>
      </c>
      <c r="W83" s="203">
        <v>9.94</v>
      </c>
      <c r="X83" s="203">
        <v>43.76</v>
      </c>
      <c r="Y83" s="203">
        <v>0</v>
      </c>
      <c r="Z83">
        <v>0</v>
      </c>
      <c r="AA83" s="203">
        <v>11.42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53.92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74.72</v>
      </c>
      <c r="AQ83" s="203">
        <v>26.61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4.9400000000000004</v>
      </c>
      <c r="L84" s="203">
        <v>370.27</v>
      </c>
      <c r="M84" s="203">
        <v>27.15</v>
      </c>
      <c r="N84" s="203">
        <v>35.049999999999997</v>
      </c>
      <c r="O84" s="203">
        <v>0</v>
      </c>
      <c r="P84" s="203">
        <v>38.520000000000003</v>
      </c>
      <c r="Q84" s="203">
        <v>3.03</v>
      </c>
      <c r="R84" s="203">
        <v>12.51</v>
      </c>
      <c r="S84" s="203">
        <v>7.79</v>
      </c>
      <c r="T84" s="203">
        <v>0</v>
      </c>
      <c r="U84" s="203">
        <v>20.16</v>
      </c>
      <c r="V84" s="203">
        <v>5.54</v>
      </c>
      <c r="W84" s="203">
        <v>9.94</v>
      </c>
      <c r="X84" s="203">
        <v>43.76</v>
      </c>
      <c r="Y84" s="203">
        <v>0</v>
      </c>
      <c r="Z84">
        <v>0</v>
      </c>
      <c r="AA84" s="203">
        <v>11.42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53.92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74.72</v>
      </c>
      <c r="AQ84" s="203">
        <v>26.61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4.9400000000000004</v>
      </c>
      <c r="L85" s="203">
        <v>346.25</v>
      </c>
      <c r="M85" s="203">
        <v>27.15</v>
      </c>
      <c r="N85" s="203">
        <v>35.049999999999997</v>
      </c>
      <c r="O85" s="203">
        <v>0</v>
      </c>
      <c r="P85" s="203">
        <v>39.06</v>
      </c>
      <c r="Q85" s="203">
        <v>3.03</v>
      </c>
      <c r="R85" s="203">
        <v>12.51</v>
      </c>
      <c r="S85" s="203">
        <v>7.79</v>
      </c>
      <c r="T85" s="203">
        <v>0</v>
      </c>
      <c r="U85" s="203">
        <v>20.16</v>
      </c>
      <c r="V85" s="203">
        <v>5.54</v>
      </c>
      <c r="W85" s="203">
        <v>9.94</v>
      </c>
      <c r="X85" s="203">
        <v>43.76</v>
      </c>
      <c r="Y85" s="203">
        <v>0</v>
      </c>
      <c r="Z85">
        <v>0</v>
      </c>
      <c r="AA85" s="203">
        <v>11.42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53.92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74.72</v>
      </c>
      <c r="AQ85" s="203">
        <v>26.61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4.9400000000000004</v>
      </c>
      <c r="L86" s="203">
        <v>336.63</v>
      </c>
      <c r="M86" s="203">
        <v>27.15</v>
      </c>
      <c r="N86" s="203">
        <v>35.049999999999997</v>
      </c>
      <c r="O86" s="203">
        <v>0</v>
      </c>
      <c r="P86" s="203">
        <v>39.11</v>
      </c>
      <c r="Q86" s="203">
        <v>3.03</v>
      </c>
      <c r="R86" s="203">
        <v>12.51</v>
      </c>
      <c r="S86" s="203">
        <v>7.79</v>
      </c>
      <c r="T86" s="203">
        <v>0</v>
      </c>
      <c r="U86" s="203">
        <v>20.16</v>
      </c>
      <c r="V86" s="203">
        <v>5.54</v>
      </c>
      <c r="W86" s="203">
        <v>9.94</v>
      </c>
      <c r="X86" s="203">
        <v>43.76</v>
      </c>
      <c r="Y86" s="203">
        <v>0</v>
      </c>
      <c r="Z86">
        <v>0</v>
      </c>
      <c r="AA86" s="203">
        <v>11.42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53.92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74.72</v>
      </c>
      <c r="AQ86" s="203">
        <v>26.61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4.9400000000000004</v>
      </c>
      <c r="L87" s="203">
        <v>278.92</v>
      </c>
      <c r="M87" s="203">
        <v>27.15</v>
      </c>
      <c r="N87" s="203">
        <v>35.049999999999997</v>
      </c>
      <c r="O87" s="203">
        <v>0</v>
      </c>
      <c r="P87" s="203">
        <v>39.11</v>
      </c>
      <c r="Q87" s="203">
        <v>1.66</v>
      </c>
      <c r="R87" s="203">
        <v>6.88</v>
      </c>
      <c r="S87" s="203">
        <v>4.28</v>
      </c>
      <c r="T87" s="203">
        <v>0</v>
      </c>
      <c r="U87" s="203">
        <v>20.16</v>
      </c>
      <c r="V87" s="203">
        <v>5.54</v>
      </c>
      <c r="W87" s="203">
        <v>9.94</v>
      </c>
      <c r="X87" s="203">
        <v>43.76</v>
      </c>
      <c r="Y87" s="203">
        <v>0</v>
      </c>
      <c r="Z87">
        <v>0</v>
      </c>
      <c r="AA87" s="203">
        <v>11.42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56.81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74.72</v>
      </c>
      <c r="AQ87" s="203">
        <v>26.61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4.9400000000000004</v>
      </c>
      <c r="L88" s="203">
        <v>221.22</v>
      </c>
      <c r="M88" s="203">
        <v>27.15</v>
      </c>
      <c r="N88" s="203">
        <v>35.049999999999997</v>
      </c>
      <c r="O88" s="203">
        <v>0</v>
      </c>
      <c r="P88" s="203">
        <v>39.11</v>
      </c>
      <c r="Q88" s="203">
        <v>1.66</v>
      </c>
      <c r="R88" s="203">
        <v>6.88</v>
      </c>
      <c r="S88" s="203">
        <v>4.28</v>
      </c>
      <c r="T88" s="203">
        <v>0</v>
      </c>
      <c r="U88" s="203">
        <v>20.16</v>
      </c>
      <c r="V88" s="203">
        <v>5.54</v>
      </c>
      <c r="W88" s="203">
        <v>9.94</v>
      </c>
      <c r="X88" s="203">
        <v>43.76</v>
      </c>
      <c r="Y88" s="203">
        <v>0</v>
      </c>
      <c r="Z88">
        <v>0</v>
      </c>
      <c r="AA88" s="203">
        <v>11.42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56.81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74.72</v>
      </c>
      <c r="AQ88" s="203">
        <v>26.61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4.9400000000000004</v>
      </c>
      <c r="L89" s="203">
        <v>203.9</v>
      </c>
      <c r="M89" s="203">
        <v>27.15</v>
      </c>
      <c r="N89" s="203">
        <v>35.049999999999997</v>
      </c>
      <c r="O89" s="203">
        <v>0</v>
      </c>
      <c r="P89" s="203">
        <v>30.73</v>
      </c>
      <c r="Q89" s="203">
        <v>1.66</v>
      </c>
      <c r="R89" s="203">
        <v>6.88</v>
      </c>
      <c r="S89" s="203">
        <v>4.28</v>
      </c>
      <c r="T89" s="203">
        <v>0</v>
      </c>
      <c r="U89" s="203">
        <v>20.16</v>
      </c>
      <c r="V89" s="203">
        <v>5.54</v>
      </c>
      <c r="W89" s="203">
        <v>9.94</v>
      </c>
      <c r="X89" s="203">
        <v>43.76</v>
      </c>
      <c r="Y89" s="203">
        <v>0</v>
      </c>
      <c r="Z89">
        <v>0</v>
      </c>
      <c r="AA89" s="203">
        <v>11.42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56.81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74.72</v>
      </c>
      <c r="AQ89" s="203">
        <v>26.61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4.9400000000000004</v>
      </c>
      <c r="L90" s="203">
        <v>203.9</v>
      </c>
      <c r="M90" s="203">
        <v>27.15</v>
      </c>
      <c r="N90" s="203">
        <v>35.049999999999997</v>
      </c>
      <c r="O90" s="203">
        <v>0</v>
      </c>
      <c r="P90" s="203">
        <v>30.73</v>
      </c>
      <c r="Q90" s="203">
        <v>1.66</v>
      </c>
      <c r="R90" s="203">
        <v>6.88</v>
      </c>
      <c r="S90" s="203">
        <v>4.28</v>
      </c>
      <c r="T90" s="203">
        <v>0</v>
      </c>
      <c r="U90" s="203">
        <v>20.16</v>
      </c>
      <c r="V90" s="203">
        <v>5.54</v>
      </c>
      <c r="W90" s="203">
        <v>9.94</v>
      </c>
      <c r="X90" s="203">
        <v>43.76</v>
      </c>
      <c r="Y90" s="203">
        <v>0</v>
      </c>
      <c r="Z90">
        <v>0</v>
      </c>
      <c r="AA90" s="203">
        <v>11.42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56.81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74.72</v>
      </c>
      <c r="AQ90" s="203">
        <v>26.61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4.9400000000000004</v>
      </c>
      <c r="L91" s="203">
        <v>203.9</v>
      </c>
      <c r="M91" s="203">
        <v>27.15</v>
      </c>
      <c r="N91" s="203">
        <v>35.049999999999997</v>
      </c>
      <c r="O91" s="203">
        <v>0</v>
      </c>
      <c r="P91" s="203">
        <v>30.73</v>
      </c>
      <c r="Q91" s="203">
        <v>1.66</v>
      </c>
      <c r="R91" s="203">
        <v>7.09</v>
      </c>
      <c r="S91" s="203">
        <v>4.28</v>
      </c>
      <c r="T91" s="203">
        <v>0</v>
      </c>
      <c r="U91" s="203">
        <v>20.16</v>
      </c>
      <c r="V91" s="203">
        <v>4.1100000000000003</v>
      </c>
      <c r="W91" s="203">
        <v>9.94</v>
      </c>
      <c r="X91" s="203">
        <v>43.76</v>
      </c>
      <c r="Y91" s="203">
        <v>0</v>
      </c>
      <c r="Z91">
        <v>0</v>
      </c>
      <c r="AA91" s="203">
        <v>11.42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74.72</v>
      </c>
      <c r="AQ91" s="203">
        <v>14.43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4.9400000000000004</v>
      </c>
      <c r="L92" s="203">
        <v>203.9</v>
      </c>
      <c r="M92" s="203">
        <v>27.15</v>
      </c>
      <c r="N92" s="203">
        <v>35.049999999999997</v>
      </c>
      <c r="O92" s="203">
        <v>0</v>
      </c>
      <c r="P92" s="203">
        <v>30.73</v>
      </c>
      <c r="Q92" s="203">
        <v>1.66</v>
      </c>
      <c r="R92" s="203">
        <v>6.88</v>
      </c>
      <c r="S92" s="203">
        <v>4.28</v>
      </c>
      <c r="T92" s="203">
        <v>0</v>
      </c>
      <c r="U92" s="203">
        <v>20.16</v>
      </c>
      <c r="V92" s="203">
        <v>3.37</v>
      </c>
      <c r="W92" s="203">
        <v>9.94</v>
      </c>
      <c r="X92" s="203">
        <v>43.76</v>
      </c>
      <c r="Y92" s="203">
        <v>0</v>
      </c>
      <c r="Z92">
        <v>0</v>
      </c>
      <c r="AA92" s="203">
        <v>11.42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74.72</v>
      </c>
      <c r="AQ92" s="203">
        <v>14.43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4.9400000000000004</v>
      </c>
      <c r="L93" s="203">
        <v>203.9</v>
      </c>
      <c r="M93" s="203">
        <v>27.15</v>
      </c>
      <c r="N93" s="203">
        <v>35.049999999999997</v>
      </c>
      <c r="O93" s="203">
        <v>0</v>
      </c>
      <c r="P93" s="203">
        <v>30.73</v>
      </c>
      <c r="Q93" s="203">
        <v>1.66</v>
      </c>
      <c r="R93" s="203">
        <v>6.88</v>
      </c>
      <c r="S93" s="203">
        <v>4.28</v>
      </c>
      <c r="T93" s="203">
        <v>0</v>
      </c>
      <c r="U93" s="203">
        <v>20.16</v>
      </c>
      <c r="V93" s="203">
        <v>3.37</v>
      </c>
      <c r="W93" s="203">
        <v>9.94</v>
      </c>
      <c r="X93" s="203">
        <v>43.76</v>
      </c>
      <c r="Y93" s="203">
        <v>0</v>
      </c>
      <c r="Z93">
        <v>0</v>
      </c>
      <c r="AA93" s="203">
        <v>11.42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44.24</v>
      </c>
      <c r="AQ93" s="203">
        <v>14.43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4.9400000000000004</v>
      </c>
      <c r="L94" s="203">
        <v>204.13</v>
      </c>
      <c r="M94" s="203">
        <v>27.15</v>
      </c>
      <c r="N94" s="203">
        <v>35.049999999999997</v>
      </c>
      <c r="O94" s="203">
        <v>0</v>
      </c>
      <c r="P94" s="203">
        <v>30.73</v>
      </c>
      <c r="Q94" s="203">
        <v>1.77</v>
      </c>
      <c r="R94" s="203">
        <v>6.92</v>
      </c>
      <c r="S94" s="203">
        <v>4.3</v>
      </c>
      <c r="T94" s="203">
        <v>0</v>
      </c>
      <c r="U94" s="203">
        <v>20.16</v>
      </c>
      <c r="V94" s="203">
        <v>3.37</v>
      </c>
      <c r="W94" s="203">
        <v>9.9499999999999993</v>
      </c>
      <c r="X94" s="203">
        <v>43.76</v>
      </c>
      <c r="Y94" s="203">
        <v>0</v>
      </c>
      <c r="Z94">
        <v>0</v>
      </c>
      <c r="AA94" s="203">
        <v>11.42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44.24</v>
      </c>
      <c r="AQ94" s="203">
        <v>14.43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4.9400000000000004</v>
      </c>
      <c r="L95" s="203">
        <v>204.13</v>
      </c>
      <c r="M95" s="203">
        <v>27.15</v>
      </c>
      <c r="N95" s="203">
        <v>35.049999999999997</v>
      </c>
      <c r="O95" s="203">
        <v>0</v>
      </c>
      <c r="P95" s="203">
        <v>30.73</v>
      </c>
      <c r="Q95" s="203">
        <v>1.77</v>
      </c>
      <c r="R95" s="203">
        <v>6.92</v>
      </c>
      <c r="S95" s="203">
        <v>4.3</v>
      </c>
      <c r="T95" s="203">
        <v>0</v>
      </c>
      <c r="U95" s="203">
        <v>20.16</v>
      </c>
      <c r="V95" s="203">
        <v>3.37</v>
      </c>
      <c r="W95" s="203">
        <v>7.5</v>
      </c>
      <c r="X95" s="203">
        <v>43.93</v>
      </c>
      <c r="Y95" s="203">
        <v>0</v>
      </c>
      <c r="Z95">
        <v>0</v>
      </c>
      <c r="AA95" s="203">
        <v>11.42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58.71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44.24</v>
      </c>
      <c r="AQ95" s="203">
        <v>14.43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4.9400000000000004</v>
      </c>
      <c r="L96" s="203">
        <v>204.13</v>
      </c>
      <c r="M96" s="203">
        <v>27.15</v>
      </c>
      <c r="N96" s="203">
        <v>35.049999999999997</v>
      </c>
      <c r="O96" s="203">
        <v>0</v>
      </c>
      <c r="P96" s="203">
        <v>30.73</v>
      </c>
      <c r="Q96" s="203">
        <v>1.77</v>
      </c>
      <c r="R96" s="203">
        <v>6.92</v>
      </c>
      <c r="S96" s="203">
        <v>4.3</v>
      </c>
      <c r="T96" s="203">
        <v>0</v>
      </c>
      <c r="U96" s="203">
        <v>20.16</v>
      </c>
      <c r="V96" s="203">
        <v>3.37</v>
      </c>
      <c r="W96" s="203">
        <v>7.5</v>
      </c>
      <c r="X96" s="203">
        <v>43.76</v>
      </c>
      <c r="Y96" s="203">
        <v>0</v>
      </c>
      <c r="Z96">
        <v>0</v>
      </c>
      <c r="AA96" s="203">
        <v>11.42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58.71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44.24</v>
      </c>
      <c r="AQ96" s="203">
        <v>14.43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4.9400000000000004</v>
      </c>
      <c r="L97" s="203">
        <v>204.13</v>
      </c>
      <c r="M97" s="203">
        <v>27.15</v>
      </c>
      <c r="N97" s="203">
        <v>35.049999999999997</v>
      </c>
      <c r="O97" s="203">
        <v>0</v>
      </c>
      <c r="P97" s="203">
        <v>30.73</v>
      </c>
      <c r="Q97" s="203">
        <v>1.77</v>
      </c>
      <c r="R97" s="203">
        <v>6.92</v>
      </c>
      <c r="S97" s="203">
        <v>4.3</v>
      </c>
      <c r="T97" s="203">
        <v>0</v>
      </c>
      <c r="U97" s="203">
        <v>20.16</v>
      </c>
      <c r="V97" s="203">
        <v>3.37</v>
      </c>
      <c r="W97" s="203">
        <v>7.5</v>
      </c>
      <c r="X97" s="203">
        <v>43.76</v>
      </c>
      <c r="Y97" s="203">
        <v>0</v>
      </c>
      <c r="Z97">
        <v>0</v>
      </c>
      <c r="AA97" s="203">
        <v>11.42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58.71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44.24</v>
      </c>
      <c r="AQ97" s="203">
        <v>14.43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4.9400000000000004</v>
      </c>
      <c r="L98" s="203">
        <v>204.13</v>
      </c>
      <c r="M98" s="203">
        <v>27.15</v>
      </c>
      <c r="N98" s="203">
        <v>35.049999999999997</v>
      </c>
      <c r="O98" s="203">
        <v>0</v>
      </c>
      <c r="P98" s="203">
        <v>30.73</v>
      </c>
      <c r="Q98" s="203">
        <v>1.77</v>
      </c>
      <c r="R98" s="203">
        <v>6.92</v>
      </c>
      <c r="S98" s="203">
        <v>4.3</v>
      </c>
      <c r="T98" s="203">
        <v>0</v>
      </c>
      <c r="U98" s="203">
        <v>20.16</v>
      </c>
      <c r="V98" s="203">
        <v>3.37</v>
      </c>
      <c r="W98" s="203">
        <v>7.5</v>
      </c>
      <c r="X98" s="203">
        <v>43.76</v>
      </c>
      <c r="Y98" s="203">
        <v>0</v>
      </c>
      <c r="Z98">
        <v>0</v>
      </c>
      <c r="AA98" s="203">
        <v>11.42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58.71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44.24</v>
      </c>
      <c r="AQ98" s="203">
        <v>14.43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0.14277250000000014</v>
      </c>
      <c r="L99">
        <f t="shared" si="0"/>
        <v>6.2856325000000055</v>
      </c>
      <c r="M99">
        <f t="shared" si="0"/>
        <v>0.65160000000000118</v>
      </c>
      <c r="N99">
        <f t="shared" si="0"/>
        <v>0.84120000000000128</v>
      </c>
      <c r="O99">
        <f t="shared" si="0"/>
        <v>0</v>
      </c>
      <c r="P99">
        <f t="shared" si="0"/>
        <v>0.76041250000000027</v>
      </c>
      <c r="Q99">
        <f t="shared" si="0"/>
        <v>5.3400000000000024E-2</v>
      </c>
      <c r="R99">
        <f t="shared" si="0"/>
        <v>0.21550499999999986</v>
      </c>
      <c r="S99">
        <f t="shared" si="0"/>
        <v>0.1341549999999998</v>
      </c>
      <c r="T99">
        <f t="shared" si="0"/>
        <v>0</v>
      </c>
      <c r="U99">
        <f t="shared" si="0"/>
        <v>0.51265000000000094</v>
      </c>
      <c r="V99">
        <f t="shared" si="0"/>
        <v>0.10299750000000016</v>
      </c>
      <c r="W99">
        <f t="shared" si="0"/>
        <v>0.20192750000000029</v>
      </c>
      <c r="X99">
        <f t="shared" si="0"/>
        <v>0.89426500000000131</v>
      </c>
      <c r="Y99">
        <f t="shared" si="0"/>
        <v>0</v>
      </c>
      <c r="Z99">
        <f t="shared" si="0"/>
        <v>0</v>
      </c>
      <c r="AA99">
        <f t="shared" si="0"/>
        <v>0.27197999999999983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1.437455000000001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1.4409624999999993</v>
      </c>
      <c r="AQ99">
        <f t="shared" si="0"/>
        <v>0.51029749999999974</v>
      </c>
      <c r="AR99">
        <f t="shared" si="0"/>
        <v>0.23005500000000009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1.86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19.690000000000001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1.86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19.690000000000001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1.86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19.690000000000001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1.86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19.690000000000001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1.86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19.690000000000001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1.86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19.690000000000001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1.86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19.690000000000001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1.86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19.690000000000001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1.86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19.690000000000001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1.86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1.86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1.86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1.86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1.86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1.86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1.86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19.690000000000001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19.690000000000001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19.059999999999999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19.059999999999999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2.61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2.61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0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0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0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0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0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0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0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0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17.079999999999998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19.059999999999999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19.059999999999999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19.059999999999999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1.91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1.91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1.91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1.91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1.91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1.91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1.91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1.91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1.91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1.91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1.91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1.91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1.91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1.91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1.91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1.91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1.86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1.86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1.86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19.059999999999999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1.86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9.19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1.86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0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1.86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0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1.86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0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1.86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0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1.91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0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1.91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0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9.4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18.079999999999998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18.079999999999998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18.079999999999998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18.079999999999998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18.079999999999998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19.059999999999999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19.059999999999999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19.059999999999999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19.059999999999999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19.690000000000001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19.690000000000001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19.690000000000001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19.690000000000001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19.690000000000001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19.690000000000001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19.690000000000001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19.690000000000001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4.5489999999999975E-2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0.38566750000000039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4.91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4.84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4.84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4.84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4.84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4.84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0.11977749999999998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270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270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295.82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295.82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295.82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295.82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295.82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295.82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295.82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280.20999999999998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39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39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39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39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39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39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39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39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39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39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39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39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39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39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39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39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310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310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310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310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39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310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39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310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39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270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39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270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39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270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39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270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39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270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39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270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39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270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39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270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39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270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39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270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270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270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270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270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270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270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0.92900000000000005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6.5877374999999994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251.33</v>
      </c>
      <c r="L3" s="203">
        <v>2.95</v>
      </c>
      <c r="M3" s="203">
        <v>2.4300000000000002</v>
      </c>
      <c r="N3" s="203">
        <v>1.99</v>
      </c>
      <c r="O3" s="203">
        <v>1.37</v>
      </c>
      <c r="P3" s="203">
        <v>0.79</v>
      </c>
      <c r="Q3" s="203">
        <v>1.99</v>
      </c>
      <c r="R3" s="203">
        <v>8.77</v>
      </c>
      <c r="S3" s="203">
        <v>5.46</v>
      </c>
      <c r="T3" s="203">
        <v>0</v>
      </c>
      <c r="U3" s="203">
        <v>2.37</v>
      </c>
      <c r="V3" s="203">
        <v>3.31</v>
      </c>
      <c r="W3" s="203">
        <v>6.84</v>
      </c>
      <c r="X3" s="203">
        <v>30.28</v>
      </c>
      <c r="Y3" s="203">
        <v>0</v>
      </c>
      <c r="Z3" s="203">
        <v>64.930000000000007</v>
      </c>
      <c r="AA3" s="203">
        <v>13.5</v>
      </c>
      <c r="AB3" s="203">
        <v>0</v>
      </c>
      <c r="AC3" s="203">
        <v>19.32</v>
      </c>
      <c r="AD3" s="203">
        <v>0</v>
      </c>
      <c r="AE3" s="203">
        <v>0</v>
      </c>
      <c r="AF3" s="203">
        <v>0</v>
      </c>
      <c r="AG3" s="203">
        <v>42.44</v>
      </c>
      <c r="AH3" s="203">
        <v>0</v>
      </c>
      <c r="AI3" s="203">
        <v>50.92</v>
      </c>
      <c r="AJ3" s="203">
        <v>0</v>
      </c>
      <c r="AK3" s="203">
        <v>15.59</v>
      </c>
      <c r="AL3" s="203">
        <v>0</v>
      </c>
      <c r="AM3" s="203">
        <v>0</v>
      </c>
      <c r="AN3" s="203">
        <v>0</v>
      </c>
      <c r="AO3" s="203">
        <v>317.51</v>
      </c>
      <c r="AP3" s="203">
        <v>0</v>
      </c>
      <c r="AQ3" s="203">
        <v>0</v>
      </c>
      <c r="AR3" s="203">
        <v>19.37</v>
      </c>
      <c r="AS3" s="203">
        <v>23.61</v>
      </c>
      <c r="AT3" s="203">
        <v>40.68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240.32</v>
      </c>
      <c r="L4" s="203">
        <v>2.95</v>
      </c>
      <c r="M4" s="203">
        <v>2.4300000000000002</v>
      </c>
      <c r="N4" s="203">
        <v>1.99</v>
      </c>
      <c r="O4" s="203">
        <v>1.37</v>
      </c>
      <c r="P4" s="203">
        <v>0.79</v>
      </c>
      <c r="Q4" s="203">
        <v>1.99</v>
      </c>
      <c r="R4" s="203">
        <v>8.77</v>
      </c>
      <c r="S4" s="203">
        <v>5.46</v>
      </c>
      <c r="T4" s="203">
        <v>0</v>
      </c>
      <c r="U4" s="203">
        <v>2.37</v>
      </c>
      <c r="V4" s="203">
        <v>3.31</v>
      </c>
      <c r="W4" s="203">
        <v>6.84</v>
      </c>
      <c r="X4" s="203">
        <v>30.28</v>
      </c>
      <c r="Y4" s="203">
        <v>0</v>
      </c>
      <c r="Z4" s="203">
        <v>64.930000000000007</v>
      </c>
      <c r="AA4" s="203">
        <v>13.5</v>
      </c>
      <c r="AB4" s="203">
        <v>0</v>
      </c>
      <c r="AC4" s="203">
        <v>19.32</v>
      </c>
      <c r="AD4" s="203">
        <v>0</v>
      </c>
      <c r="AE4" s="203">
        <v>0</v>
      </c>
      <c r="AF4" s="203">
        <v>0</v>
      </c>
      <c r="AG4" s="203">
        <v>42.44</v>
      </c>
      <c r="AH4" s="203">
        <v>0</v>
      </c>
      <c r="AI4" s="203">
        <v>50.92</v>
      </c>
      <c r="AJ4" s="203">
        <v>0</v>
      </c>
      <c r="AK4" s="203">
        <v>15.59</v>
      </c>
      <c r="AL4" s="203">
        <v>0</v>
      </c>
      <c r="AM4" s="203">
        <v>0</v>
      </c>
      <c r="AN4" s="203">
        <v>0</v>
      </c>
      <c r="AO4" s="203">
        <v>317.51</v>
      </c>
      <c r="AP4" s="203">
        <v>0</v>
      </c>
      <c r="AQ4" s="203">
        <v>0</v>
      </c>
      <c r="AR4" s="203">
        <v>19.37</v>
      </c>
      <c r="AS4" s="203">
        <v>23.61</v>
      </c>
      <c r="AT4" s="203">
        <v>40.68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240.32</v>
      </c>
      <c r="L5" s="203">
        <v>2.95</v>
      </c>
      <c r="M5" s="203">
        <v>2.4300000000000002</v>
      </c>
      <c r="N5" s="203">
        <v>1.99</v>
      </c>
      <c r="O5" s="203">
        <v>1.37</v>
      </c>
      <c r="P5" s="203">
        <v>0.79</v>
      </c>
      <c r="Q5" s="203">
        <v>1.99</v>
      </c>
      <c r="R5" s="203">
        <v>8.77</v>
      </c>
      <c r="S5" s="203">
        <v>5.46</v>
      </c>
      <c r="T5" s="203">
        <v>0</v>
      </c>
      <c r="U5" s="203">
        <v>2.37</v>
      </c>
      <c r="V5" s="203">
        <v>3.31</v>
      </c>
      <c r="W5" s="203">
        <v>6.84</v>
      </c>
      <c r="X5" s="203">
        <v>30.28</v>
      </c>
      <c r="Y5" s="203">
        <v>0</v>
      </c>
      <c r="Z5" s="203">
        <v>64.930000000000007</v>
      </c>
      <c r="AA5" s="203">
        <v>13.5</v>
      </c>
      <c r="AB5" s="203">
        <v>0</v>
      </c>
      <c r="AC5" s="203">
        <v>19.32</v>
      </c>
      <c r="AD5" s="203">
        <v>0</v>
      </c>
      <c r="AE5" s="203">
        <v>0</v>
      </c>
      <c r="AF5" s="203">
        <v>0</v>
      </c>
      <c r="AG5" s="203">
        <v>42.44</v>
      </c>
      <c r="AH5" s="203">
        <v>0</v>
      </c>
      <c r="AI5" s="203">
        <v>50.92</v>
      </c>
      <c r="AJ5" s="203">
        <v>0</v>
      </c>
      <c r="AK5" s="203">
        <v>15.59</v>
      </c>
      <c r="AL5" s="203">
        <v>0</v>
      </c>
      <c r="AM5" s="203">
        <v>0</v>
      </c>
      <c r="AN5" s="203">
        <v>0</v>
      </c>
      <c r="AO5" s="203">
        <v>317.51</v>
      </c>
      <c r="AP5" s="203">
        <v>0</v>
      </c>
      <c r="AQ5" s="203">
        <v>0</v>
      </c>
      <c r="AR5" s="203">
        <v>19.37</v>
      </c>
      <c r="AS5" s="203">
        <v>23.61</v>
      </c>
      <c r="AT5" s="203">
        <v>40.68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240.32</v>
      </c>
      <c r="L6" s="203">
        <v>2.95</v>
      </c>
      <c r="M6" s="203">
        <v>2.4300000000000002</v>
      </c>
      <c r="N6" s="203">
        <v>1.99</v>
      </c>
      <c r="O6" s="203">
        <v>1.37</v>
      </c>
      <c r="P6" s="203">
        <v>0.79</v>
      </c>
      <c r="Q6" s="203">
        <v>1.99</v>
      </c>
      <c r="R6" s="203">
        <v>8.77</v>
      </c>
      <c r="S6" s="203">
        <v>5.46</v>
      </c>
      <c r="T6" s="203">
        <v>0</v>
      </c>
      <c r="U6" s="203">
        <v>2.37</v>
      </c>
      <c r="V6" s="203">
        <v>3.31</v>
      </c>
      <c r="W6" s="203">
        <v>6.84</v>
      </c>
      <c r="X6" s="203">
        <v>30.28</v>
      </c>
      <c r="Y6" s="203">
        <v>0</v>
      </c>
      <c r="Z6" s="203">
        <v>64.930000000000007</v>
      </c>
      <c r="AA6" s="203">
        <v>13.5</v>
      </c>
      <c r="AB6" s="203">
        <v>0</v>
      </c>
      <c r="AC6" s="203">
        <v>19.32</v>
      </c>
      <c r="AD6" s="203">
        <v>0</v>
      </c>
      <c r="AE6" s="203">
        <v>0</v>
      </c>
      <c r="AF6" s="203">
        <v>0</v>
      </c>
      <c r="AG6" s="203">
        <v>42.44</v>
      </c>
      <c r="AH6" s="203">
        <v>0</v>
      </c>
      <c r="AI6" s="203">
        <v>50.92</v>
      </c>
      <c r="AJ6" s="203">
        <v>0</v>
      </c>
      <c r="AK6" s="203">
        <v>15.59</v>
      </c>
      <c r="AL6" s="203">
        <v>0</v>
      </c>
      <c r="AM6" s="203">
        <v>0</v>
      </c>
      <c r="AN6" s="203">
        <v>0</v>
      </c>
      <c r="AO6" s="203">
        <v>317.51</v>
      </c>
      <c r="AP6" s="203">
        <v>0</v>
      </c>
      <c r="AQ6" s="203">
        <v>0</v>
      </c>
      <c r="AR6" s="203">
        <v>19.37</v>
      </c>
      <c r="AS6" s="203">
        <v>23.61</v>
      </c>
      <c r="AT6" s="203">
        <v>40.68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240.32</v>
      </c>
      <c r="L7" s="203">
        <v>2.95</v>
      </c>
      <c r="M7" s="203">
        <v>2.4300000000000002</v>
      </c>
      <c r="N7" s="203">
        <v>1.99</v>
      </c>
      <c r="O7" s="203">
        <v>1.37</v>
      </c>
      <c r="P7" s="203">
        <v>0.79</v>
      </c>
      <c r="Q7" s="203">
        <v>1.99</v>
      </c>
      <c r="R7" s="203">
        <v>8.77</v>
      </c>
      <c r="S7" s="203">
        <v>5.46</v>
      </c>
      <c r="T7" s="203">
        <v>0</v>
      </c>
      <c r="U7" s="203">
        <v>2.37</v>
      </c>
      <c r="V7" s="203">
        <v>3.31</v>
      </c>
      <c r="W7" s="203">
        <v>6.84</v>
      </c>
      <c r="X7" s="203">
        <v>30.28</v>
      </c>
      <c r="Y7" s="203">
        <v>0</v>
      </c>
      <c r="Z7" s="203">
        <v>64.930000000000007</v>
      </c>
      <c r="AA7" s="203">
        <v>13.5</v>
      </c>
      <c r="AB7" s="203">
        <v>0</v>
      </c>
      <c r="AC7" s="203">
        <v>19.32</v>
      </c>
      <c r="AD7" s="203">
        <v>0</v>
      </c>
      <c r="AE7" s="203">
        <v>0</v>
      </c>
      <c r="AF7" s="203">
        <v>0</v>
      </c>
      <c r="AG7" s="203">
        <v>42.44</v>
      </c>
      <c r="AH7" s="203">
        <v>0</v>
      </c>
      <c r="AI7" s="203">
        <v>50.92</v>
      </c>
      <c r="AJ7" s="203">
        <v>0</v>
      </c>
      <c r="AK7" s="203">
        <v>15.59</v>
      </c>
      <c r="AL7" s="203">
        <v>0</v>
      </c>
      <c r="AM7" s="203">
        <v>0</v>
      </c>
      <c r="AN7" s="203">
        <v>0</v>
      </c>
      <c r="AO7" s="203">
        <v>317.51</v>
      </c>
      <c r="AP7" s="203">
        <v>0</v>
      </c>
      <c r="AQ7" s="203">
        <v>0</v>
      </c>
      <c r="AR7" s="203">
        <v>19.37</v>
      </c>
      <c r="AS7" s="203">
        <v>23.61</v>
      </c>
      <c r="AT7" s="203">
        <v>40.68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240.32</v>
      </c>
      <c r="L8" s="203">
        <v>2.95</v>
      </c>
      <c r="M8" s="203">
        <v>2.4300000000000002</v>
      </c>
      <c r="N8" s="203">
        <v>1.99</v>
      </c>
      <c r="O8" s="203">
        <v>1.37</v>
      </c>
      <c r="P8" s="203">
        <v>0.79</v>
      </c>
      <c r="Q8" s="203">
        <v>1.99</v>
      </c>
      <c r="R8" s="203">
        <v>8.77</v>
      </c>
      <c r="S8" s="203">
        <v>5.46</v>
      </c>
      <c r="T8" s="203">
        <v>0</v>
      </c>
      <c r="U8" s="203">
        <v>2.37</v>
      </c>
      <c r="V8" s="203">
        <v>3.31</v>
      </c>
      <c r="W8" s="203">
        <v>6.84</v>
      </c>
      <c r="X8" s="203">
        <v>30.28</v>
      </c>
      <c r="Y8" s="203">
        <v>0</v>
      </c>
      <c r="Z8" s="203">
        <v>64.930000000000007</v>
      </c>
      <c r="AA8" s="203">
        <v>13.5</v>
      </c>
      <c r="AB8" s="203">
        <v>0</v>
      </c>
      <c r="AC8" s="203">
        <v>19.32</v>
      </c>
      <c r="AD8" s="203">
        <v>0</v>
      </c>
      <c r="AE8" s="203">
        <v>0</v>
      </c>
      <c r="AF8" s="203">
        <v>0</v>
      </c>
      <c r="AG8" s="203">
        <v>42.44</v>
      </c>
      <c r="AH8" s="203">
        <v>0</v>
      </c>
      <c r="AI8" s="203">
        <v>50.92</v>
      </c>
      <c r="AJ8" s="203">
        <v>0</v>
      </c>
      <c r="AK8" s="203">
        <v>15.59</v>
      </c>
      <c r="AL8" s="203">
        <v>0</v>
      </c>
      <c r="AM8" s="203">
        <v>0</v>
      </c>
      <c r="AN8" s="203">
        <v>0</v>
      </c>
      <c r="AO8" s="203">
        <v>317.51</v>
      </c>
      <c r="AP8" s="203">
        <v>0</v>
      </c>
      <c r="AQ8" s="203">
        <v>0</v>
      </c>
      <c r="AR8" s="203">
        <v>19.37</v>
      </c>
      <c r="AS8" s="203">
        <v>23.61</v>
      </c>
      <c r="AT8" s="203">
        <v>40.68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240.32</v>
      </c>
      <c r="L9" s="203">
        <v>2.95</v>
      </c>
      <c r="M9" s="203">
        <v>2.4300000000000002</v>
      </c>
      <c r="N9" s="203">
        <v>1.99</v>
      </c>
      <c r="O9" s="203">
        <v>1.37</v>
      </c>
      <c r="P9" s="203">
        <v>0.79</v>
      </c>
      <c r="Q9" s="203">
        <v>1.99</v>
      </c>
      <c r="R9" s="203">
        <v>8.77</v>
      </c>
      <c r="S9" s="203">
        <v>5.46</v>
      </c>
      <c r="T9" s="203">
        <v>0</v>
      </c>
      <c r="U9" s="203">
        <v>2.37</v>
      </c>
      <c r="V9" s="203">
        <v>3.31</v>
      </c>
      <c r="W9" s="203">
        <v>6.84</v>
      </c>
      <c r="X9" s="203">
        <v>30.28</v>
      </c>
      <c r="Y9" s="203">
        <v>0</v>
      </c>
      <c r="Z9" s="203">
        <v>64.930000000000007</v>
      </c>
      <c r="AA9" s="203">
        <v>13.5</v>
      </c>
      <c r="AB9" s="203">
        <v>0</v>
      </c>
      <c r="AC9" s="203">
        <v>19.32</v>
      </c>
      <c r="AD9" s="203">
        <v>0</v>
      </c>
      <c r="AE9" s="203">
        <v>0</v>
      </c>
      <c r="AF9" s="203">
        <v>0</v>
      </c>
      <c r="AG9" s="203">
        <v>42.44</v>
      </c>
      <c r="AH9" s="203">
        <v>0</v>
      </c>
      <c r="AI9" s="203">
        <v>50.92</v>
      </c>
      <c r="AJ9" s="203">
        <v>0</v>
      </c>
      <c r="AK9" s="203">
        <v>15.59</v>
      </c>
      <c r="AL9" s="203">
        <v>0</v>
      </c>
      <c r="AM9" s="203">
        <v>0</v>
      </c>
      <c r="AN9" s="203">
        <v>0</v>
      </c>
      <c r="AO9" s="203">
        <v>317.51</v>
      </c>
      <c r="AP9" s="203">
        <v>0</v>
      </c>
      <c r="AQ9" s="203">
        <v>0</v>
      </c>
      <c r="AR9" s="203">
        <v>19.37</v>
      </c>
      <c r="AS9" s="203">
        <v>23.61</v>
      </c>
      <c r="AT9" s="203">
        <v>40.68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240.32</v>
      </c>
      <c r="L10" s="203">
        <v>2.95</v>
      </c>
      <c r="M10" s="203">
        <v>2.4300000000000002</v>
      </c>
      <c r="N10" s="203">
        <v>1.99</v>
      </c>
      <c r="O10" s="203">
        <v>1.37</v>
      </c>
      <c r="P10" s="203">
        <v>0.79</v>
      </c>
      <c r="Q10" s="203">
        <v>1.99</v>
      </c>
      <c r="R10" s="203">
        <v>8.77</v>
      </c>
      <c r="S10" s="203">
        <v>5.46</v>
      </c>
      <c r="T10" s="203">
        <v>0</v>
      </c>
      <c r="U10" s="203">
        <v>2.37</v>
      </c>
      <c r="V10" s="203">
        <v>3.31</v>
      </c>
      <c r="W10" s="203">
        <v>6.84</v>
      </c>
      <c r="X10" s="203">
        <v>30.28</v>
      </c>
      <c r="Y10" s="203">
        <v>0</v>
      </c>
      <c r="Z10" s="203">
        <v>64.930000000000007</v>
      </c>
      <c r="AA10" s="203">
        <v>13.5</v>
      </c>
      <c r="AB10" s="203">
        <v>0</v>
      </c>
      <c r="AC10" s="203">
        <v>19.32</v>
      </c>
      <c r="AD10" s="203">
        <v>0</v>
      </c>
      <c r="AE10" s="203">
        <v>0</v>
      </c>
      <c r="AF10" s="203">
        <v>0</v>
      </c>
      <c r="AG10" s="203">
        <v>42.44</v>
      </c>
      <c r="AH10" s="203">
        <v>0</v>
      </c>
      <c r="AI10" s="203">
        <v>50.92</v>
      </c>
      <c r="AJ10" s="203">
        <v>0</v>
      </c>
      <c r="AK10" s="203">
        <v>15.59</v>
      </c>
      <c r="AL10" s="203">
        <v>0</v>
      </c>
      <c r="AM10" s="203">
        <v>0</v>
      </c>
      <c r="AN10" s="203">
        <v>0</v>
      </c>
      <c r="AO10" s="203">
        <v>317.51</v>
      </c>
      <c r="AP10" s="203">
        <v>0</v>
      </c>
      <c r="AQ10" s="203">
        <v>0</v>
      </c>
      <c r="AR10" s="203">
        <v>19.37</v>
      </c>
      <c r="AS10" s="203">
        <v>23.61</v>
      </c>
      <c r="AT10" s="203">
        <v>40.68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240.32</v>
      </c>
      <c r="L11" s="203">
        <v>2.95</v>
      </c>
      <c r="M11" s="203">
        <v>2.4300000000000002</v>
      </c>
      <c r="N11" s="203">
        <v>1.99</v>
      </c>
      <c r="O11" s="203">
        <v>1.37</v>
      </c>
      <c r="P11" s="203">
        <v>0.79</v>
      </c>
      <c r="Q11" s="203">
        <v>1.99</v>
      </c>
      <c r="R11" s="203">
        <v>8.77</v>
      </c>
      <c r="S11" s="203">
        <v>5.46</v>
      </c>
      <c r="T11" s="203">
        <v>0</v>
      </c>
      <c r="U11" s="203">
        <v>0</v>
      </c>
      <c r="V11" s="203">
        <v>3.31</v>
      </c>
      <c r="W11" s="203">
        <v>6.84</v>
      </c>
      <c r="X11" s="203">
        <v>30.28</v>
      </c>
      <c r="Y11" s="203">
        <v>0</v>
      </c>
      <c r="Z11" s="203">
        <v>64.930000000000007</v>
      </c>
      <c r="AA11" s="203">
        <v>13.5</v>
      </c>
      <c r="AB11" s="203">
        <v>0</v>
      </c>
      <c r="AC11" s="203">
        <v>19.32</v>
      </c>
      <c r="AD11" s="203">
        <v>0</v>
      </c>
      <c r="AE11" s="203">
        <v>0</v>
      </c>
      <c r="AF11" s="203">
        <v>0</v>
      </c>
      <c r="AG11" s="203">
        <v>42.44</v>
      </c>
      <c r="AH11" s="203">
        <v>0</v>
      </c>
      <c r="AI11" s="203">
        <v>50.92</v>
      </c>
      <c r="AJ11" s="203">
        <v>0</v>
      </c>
      <c r="AK11" s="203">
        <v>15.59</v>
      </c>
      <c r="AL11" s="203">
        <v>0</v>
      </c>
      <c r="AM11" s="203">
        <v>0</v>
      </c>
      <c r="AN11" s="203">
        <v>0</v>
      </c>
      <c r="AO11" s="203">
        <v>317.51</v>
      </c>
      <c r="AP11" s="203">
        <v>0</v>
      </c>
      <c r="AQ11" s="203">
        <v>0</v>
      </c>
      <c r="AR11" s="203">
        <v>19.37</v>
      </c>
      <c r="AS11" s="203">
        <v>23.61</v>
      </c>
      <c r="AT11" s="203">
        <v>40.68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240.32</v>
      </c>
      <c r="L12" s="203">
        <v>2.95</v>
      </c>
      <c r="M12" s="203">
        <v>2.4300000000000002</v>
      </c>
      <c r="N12" s="203">
        <v>1.99</v>
      </c>
      <c r="O12" s="203">
        <v>1.37</v>
      </c>
      <c r="P12" s="203">
        <v>0.79</v>
      </c>
      <c r="Q12" s="203">
        <v>1.99</v>
      </c>
      <c r="R12" s="203">
        <v>8.77</v>
      </c>
      <c r="S12" s="203">
        <v>5.46</v>
      </c>
      <c r="T12" s="203">
        <v>0</v>
      </c>
      <c r="U12" s="203">
        <v>0</v>
      </c>
      <c r="V12" s="203">
        <v>3.31</v>
      </c>
      <c r="W12" s="203">
        <v>6.84</v>
      </c>
      <c r="X12" s="203">
        <v>30.28</v>
      </c>
      <c r="Y12" s="203">
        <v>0</v>
      </c>
      <c r="Z12" s="203">
        <v>64.930000000000007</v>
      </c>
      <c r="AA12" s="203">
        <v>13.5</v>
      </c>
      <c r="AB12" s="203">
        <v>0</v>
      </c>
      <c r="AC12" s="203">
        <v>19.32</v>
      </c>
      <c r="AD12" s="203">
        <v>0</v>
      </c>
      <c r="AE12" s="203">
        <v>0</v>
      </c>
      <c r="AF12" s="203">
        <v>0</v>
      </c>
      <c r="AG12" s="203">
        <v>42.44</v>
      </c>
      <c r="AH12" s="203">
        <v>0</v>
      </c>
      <c r="AI12" s="203">
        <v>50.92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317.51</v>
      </c>
      <c r="AP12" s="203">
        <v>0</v>
      </c>
      <c r="AQ12" s="203">
        <v>0</v>
      </c>
      <c r="AR12" s="203">
        <v>19.37</v>
      </c>
      <c r="AS12" s="203">
        <v>23.61</v>
      </c>
      <c r="AT12" s="203">
        <v>40.68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240.32</v>
      </c>
      <c r="L13" s="203">
        <v>2.95</v>
      </c>
      <c r="M13" s="203">
        <v>2.4300000000000002</v>
      </c>
      <c r="N13" s="203">
        <v>1.99</v>
      </c>
      <c r="O13" s="203">
        <v>1.37</v>
      </c>
      <c r="P13" s="203">
        <v>0.79</v>
      </c>
      <c r="Q13" s="203">
        <v>1.99</v>
      </c>
      <c r="R13" s="203">
        <v>8.77</v>
      </c>
      <c r="S13" s="203">
        <v>5.46</v>
      </c>
      <c r="T13" s="203">
        <v>0</v>
      </c>
      <c r="U13" s="203">
        <v>0</v>
      </c>
      <c r="V13" s="203">
        <v>3.31</v>
      </c>
      <c r="W13" s="203">
        <v>6.84</v>
      </c>
      <c r="X13" s="203">
        <v>30.28</v>
      </c>
      <c r="Y13" s="203">
        <v>0</v>
      </c>
      <c r="Z13" s="203">
        <v>64.930000000000007</v>
      </c>
      <c r="AA13" s="203">
        <v>13.5</v>
      </c>
      <c r="AB13" s="203">
        <v>0</v>
      </c>
      <c r="AC13" s="203">
        <v>19.32</v>
      </c>
      <c r="AD13" s="203">
        <v>0</v>
      </c>
      <c r="AE13" s="203">
        <v>0</v>
      </c>
      <c r="AF13" s="203">
        <v>0</v>
      </c>
      <c r="AG13" s="203">
        <v>42.44</v>
      </c>
      <c r="AH13" s="203">
        <v>0</v>
      </c>
      <c r="AI13" s="203">
        <v>50.92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317.51</v>
      </c>
      <c r="AP13" s="203">
        <v>0</v>
      </c>
      <c r="AQ13" s="203">
        <v>0</v>
      </c>
      <c r="AR13" s="203">
        <v>19.37</v>
      </c>
      <c r="AS13" s="203">
        <v>23.61</v>
      </c>
      <c r="AT13" s="203">
        <v>40.68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240.32</v>
      </c>
      <c r="L14" s="203">
        <v>2.95</v>
      </c>
      <c r="M14" s="203">
        <v>2.4300000000000002</v>
      </c>
      <c r="N14" s="203">
        <v>1.99</v>
      </c>
      <c r="O14" s="203">
        <v>1.37</v>
      </c>
      <c r="P14" s="203">
        <v>0.79</v>
      </c>
      <c r="Q14" s="203">
        <v>1.99</v>
      </c>
      <c r="R14" s="203">
        <v>8.77</v>
      </c>
      <c r="S14" s="203">
        <v>5.46</v>
      </c>
      <c r="T14" s="203">
        <v>0</v>
      </c>
      <c r="U14" s="203">
        <v>0</v>
      </c>
      <c r="V14" s="203">
        <v>3.31</v>
      </c>
      <c r="W14" s="203">
        <v>6.84</v>
      </c>
      <c r="X14" s="203">
        <v>30.28</v>
      </c>
      <c r="Y14" s="203">
        <v>0</v>
      </c>
      <c r="Z14" s="203">
        <v>64.930000000000007</v>
      </c>
      <c r="AA14" s="203">
        <v>13.5</v>
      </c>
      <c r="AB14" s="203">
        <v>0</v>
      </c>
      <c r="AC14" s="203">
        <v>19.32</v>
      </c>
      <c r="AD14" s="203">
        <v>0</v>
      </c>
      <c r="AE14" s="203">
        <v>0</v>
      </c>
      <c r="AF14" s="203">
        <v>0</v>
      </c>
      <c r="AG14" s="203">
        <v>42.44</v>
      </c>
      <c r="AH14" s="203">
        <v>0</v>
      </c>
      <c r="AI14" s="203">
        <v>50.92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317.51</v>
      </c>
      <c r="AP14" s="203">
        <v>0</v>
      </c>
      <c r="AQ14" s="203">
        <v>0</v>
      </c>
      <c r="AR14" s="203">
        <v>19.37</v>
      </c>
      <c r="AS14" s="203">
        <v>23.61</v>
      </c>
      <c r="AT14" s="203">
        <v>40.68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240.32</v>
      </c>
      <c r="L15" s="203">
        <v>2.95</v>
      </c>
      <c r="M15" s="203">
        <v>2.4300000000000002</v>
      </c>
      <c r="N15" s="203">
        <v>1.99</v>
      </c>
      <c r="O15" s="203">
        <v>1.37</v>
      </c>
      <c r="P15" s="203">
        <v>0.79</v>
      </c>
      <c r="Q15" s="203">
        <v>1.99</v>
      </c>
      <c r="R15" s="203">
        <v>8.77</v>
      </c>
      <c r="S15" s="203">
        <v>5.46</v>
      </c>
      <c r="T15" s="203">
        <v>0</v>
      </c>
      <c r="U15" s="203">
        <v>0</v>
      </c>
      <c r="V15" s="203">
        <v>3.31</v>
      </c>
      <c r="W15" s="203">
        <v>6.84</v>
      </c>
      <c r="X15" s="203">
        <v>30.28</v>
      </c>
      <c r="Y15" s="203">
        <v>0</v>
      </c>
      <c r="Z15" s="203">
        <v>64.930000000000007</v>
      </c>
      <c r="AA15" s="203">
        <v>13.5</v>
      </c>
      <c r="AB15" s="203">
        <v>0</v>
      </c>
      <c r="AC15" s="203">
        <v>19.32</v>
      </c>
      <c r="AD15" s="203">
        <v>0</v>
      </c>
      <c r="AE15" s="203">
        <v>0</v>
      </c>
      <c r="AF15" s="203">
        <v>0</v>
      </c>
      <c r="AG15" s="203">
        <v>42.44</v>
      </c>
      <c r="AH15" s="203">
        <v>0</v>
      </c>
      <c r="AI15" s="203">
        <v>50.92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317.51</v>
      </c>
      <c r="AP15" s="203">
        <v>0</v>
      </c>
      <c r="AQ15" s="203">
        <v>0</v>
      </c>
      <c r="AR15" s="203">
        <v>19.510000000000002</v>
      </c>
      <c r="AS15" s="203">
        <v>23.61</v>
      </c>
      <c r="AT15" s="203">
        <v>40.68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240.32</v>
      </c>
      <c r="L16" s="203">
        <v>2.95</v>
      </c>
      <c r="M16" s="203">
        <v>2.4300000000000002</v>
      </c>
      <c r="N16" s="203">
        <v>1.99</v>
      </c>
      <c r="O16" s="203">
        <v>1.37</v>
      </c>
      <c r="P16" s="203">
        <v>0.79</v>
      </c>
      <c r="Q16" s="203">
        <v>1.99</v>
      </c>
      <c r="R16" s="203">
        <v>8.77</v>
      </c>
      <c r="S16" s="203">
        <v>5.46</v>
      </c>
      <c r="T16" s="203">
        <v>0</v>
      </c>
      <c r="U16" s="203">
        <v>0</v>
      </c>
      <c r="V16" s="203">
        <v>3.31</v>
      </c>
      <c r="W16" s="203">
        <v>6.84</v>
      </c>
      <c r="X16" s="203">
        <v>30.28</v>
      </c>
      <c r="Y16" s="203">
        <v>0</v>
      </c>
      <c r="Z16" s="203">
        <v>64.930000000000007</v>
      </c>
      <c r="AA16" s="203">
        <v>13.5</v>
      </c>
      <c r="AB16" s="203">
        <v>0</v>
      </c>
      <c r="AC16" s="203">
        <v>19.32</v>
      </c>
      <c r="AD16" s="203">
        <v>0</v>
      </c>
      <c r="AE16" s="203">
        <v>0</v>
      </c>
      <c r="AF16" s="203">
        <v>0</v>
      </c>
      <c r="AG16" s="203">
        <v>42.44</v>
      </c>
      <c r="AH16" s="203">
        <v>0</v>
      </c>
      <c r="AI16" s="203">
        <v>50.92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317.51</v>
      </c>
      <c r="AP16" s="203">
        <v>0</v>
      </c>
      <c r="AQ16" s="203">
        <v>0</v>
      </c>
      <c r="AR16" s="203">
        <v>19.510000000000002</v>
      </c>
      <c r="AS16" s="203">
        <v>23.61</v>
      </c>
      <c r="AT16" s="203">
        <v>40.68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240.32</v>
      </c>
      <c r="L17" s="203">
        <v>2.96</v>
      </c>
      <c r="M17" s="203">
        <v>2.4300000000000002</v>
      </c>
      <c r="N17" s="203">
        <v>1.99</v>
      </c>
      <c r="O17" s="203">
        <v>1.37</v>
      </c>
      <c r="P17" s="203">
        <v>0.79</v>
      </c>
      <c r="Q17" s="203">
        <v>1.99</v>
      </c>
      <c r="R17" s="203">
        <v>8.81</v>
      </c>
      <c r="S17" s="203">
        <v>5.63</v>
      </c>
      <c r="T17" s="203">
        <v>0</v>
      </c>
      <c r="U17" s="203">
        <v>0</v>
      </c>
      <c r="V17" s="203">
        <v>3.27</v>
      </c>
      <c r="W17" s="203">
        <v>6.92</v>
      </c>
      <c r="X17" s="203">
        <v>30.73</v>
      </c>
      <c r="Y17" s="203">
        <v>0</v>
      </c>
      <c r="Z17" s="203">
        <v>64.930000000000007</v>
      </c>
      <c r="AA17" s="203">
        <v>13.5</v>
      </c>
      <c r="AB17" s="203">
        <v>0</v>
      </c>
      <c r="AC17" s="203">
        <v>19.32</v>
      </c>
      <c r="AD17" s="203">
        <v>0</v>
      </c>
      <c r="AE17" s="203">
        <v>0</v>
      </c>
      <c r="AF17" s="203">
        <v>0</v>
      </c>
      <c r="AG17" s="203">
        <v>42.44</v>
      </c>
      <c r="AH17" s="203">
        <v>0</v>
      </c>
      <c r="AI17" s="203">
        <v>50.92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317.51</v>
      </c>
      <c r="AP17" s="203">
        <v>0</v>
      </c>
      <c r="AQ17" s="203">
        <v>0</v>
      </c>
      <c r="AR17" s="203">
        <v>19.510000000000002</v>
      </c>
      <c r="AS17" s="203">
        <v>23.61</v>
      </c>
      <c r="AT17" s="203">
        <v>40.68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240.32</v>
      </c>
      <c r="L18" s="203">
        <v>2.96</v>
      </c>
      <c r="M18" s="203">
        <v>2.4300000000000002</v>
      </c>
      <c r="N18" s="203">
        <v>1.99</v>
      </c>
      <c r="O18" s="203">
        <v>1.37</v>
      </c>
      <c r="P18" s="203">
        <v>0.79</v>
      </c>
      <c r="Q18" s="203">
        <v>1.99</v>
      </c>
      <c r="R18" s="203">
        <v>8.81</v>
      </c>
      <c r="S18" s="203">
        <v>5.63</v>
      </c>
      <c r="T18" s="203">
        <v>0</v>
      </c>
      <c r="U18" s="203">
        <v>0</v>
      </c>
      <c r="V18" s="203">
        <v>3.27</v>
      </c>
      <c r="W18" s="203">
        <v>6.92</v>
      </c>
      <c r="X18" s="203">
        <v>30.73</v>
      </c>
      <c r="Y18" s="203">
        <v>0</v>
      </c>
      <c r="Z18" s="203">
        <v>64.930000000000007</v>
      </c>
      <c r="AA18" s="203">
        <v>13.5</v>
      </c>
      <c r="AB18" s="203">
        <v>0</v>
      </c>
      <c r="AC18" s="203">
        <v>19.32</v>
      </c>
      <c r="AD18" s="203">
        <v>0</v>
      </c>
      <c r="AE18" s="203">
        <v>0</v>
      </c>
      <c r="AF18" s="203">
        <v>0</v>
      </c>
      <c r="AG18" s="203">
        <v>42.44</v>
      </c>
      <c r="AH18" s="203">
        <v>0</v>
      </c>
      <c r="AI18" s="203">
        <v>50.92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317.51</v>
      </c>
      <c r="AP18" s="203">
        <v>0</v>
      </c>
      <c r="AQ18" s="203">
        <v>0</v>
      </c>
      <c r="AR18" s="203">
        <v>19.510000000000002</v>
      </c>
      <c r="AS18" s="203">
        <v>23.61</v>
      </c>
      <c r="AT18" s="203">
        <v>40.68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240.32</v>
      </c>
      <c r="L19" s="203">
        <v>2.96</v>
      </c>
      <c r="M19" s="203">
        <v>2.4300000000000002</v>
      </c>
      <c r="N19" s="203">
        <v>1.99</v>
      </c>
      <c r="O19" s="203">
        <v>1.37</v>
      </c>
      <c r="P19" s="203">
        <v>0.79</v>
      </c>
      <c r="Q19" s="203">
        <v>1.99</v>
      </c>
      <c r="R19" s="203">
        <v>8.81</v>
      </c>
      <c r="S19" s="203">
        <v>5.63</v>
      </c>
      <c r="T19" s="203">
        <v>0</v>
      </c>
      <c r="U19" s="203">
        <v>0</v>
      </c>
      <c r="V19" s="203">
        <v>3.27</v>
      </c>
      <c r="W19" s="203">
        <v>6.92</v>
      </c>
      <c r="X19" s="203">
        <v>30.73</v>
      </c>
      <c r="Y19" s="203">
        <v>0</v>
      </c>
      <c r="Z19" s="203">
        <v>64.930000000000007</v>
      </c>
      <c r="AA19" s="203">
        <v>13.5</v>
      </c>
      <c r="AB19" s="203">
        <v>0</v>
      </c>
      <c r="AC19" s="203">
        <v>18.899999999999999</v>
      </c>
      <c r="AD19" s="203">
        <v>0</v>
      </c>
      <c r="AE19" s="203">
        <v>0</v>
      </c>
      <c r="AF19" s="203">
        <v>0</v>
      </c>
      <c r="AG19" s="203">
        <v>42.44</v>
      </c>
      <c r="AH19" s="203">
        <v>0</v>
      </c>
      <c r="AI19" s="203">
        <v>50.92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317.51</v>
      </c>
      <c r="AP19" s="203">
        <v>0</v>
      </c>
      <c r="AQ19" s="203">
        <v>0</v>
      </c>
      <c r="AR19" s="203">
        <v>19.510000000000002</v>
      </c>
      <c r="AS19" s="203">
        <v>23.61</v>
      </c>
      <c r="AT19" s="203">
        <v>40.68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240.32</v>
      </c>
      <c r="L20" s="203">
        <v>2.96</v>
      </c>
      <c r="M20" s="203">
        <v>2.4300000000000002</v>
      </c>
      <c r="N20" s="203">
        <v>1.99</v>
      </c>
      <c r="O20" s="203">
        <v>1.37</v>
      </c>
      <c r="P20" s="203">
        <v>0.79</v>
      </c>
      <c r="Q20" s="203">
        <v>1.99</v>
      </c>
      <c r="R20" s="203">
        <v>8.81</v>
      </c>
      <c r="S20" s="203">
        <v>5.63</v>
      </c>
      <c r="T20" s="203">
        <v>0</v>
      </c>
      <c r="U20" s="203">
        <v>0</v>
      </c>
      <c r="V20" s="203">
        <v>3.27</v>
      </c>
      <c r="W20" s="203">
        <v>6.92</v>
      </c>
      <c r="X20" s="203">
        <v>30.73</v>
      </c>
      <c r="Y20" s="203">
        <v>0</v>
      </c>
      <c r="Z20" s="203">
        <v>64.930000000000007</v>
      </c>
      <c r="AA20" s="203">
        <v>13.5</v>
      </c>
      <c r="AB20" s="203">
        <v>0</v>
      </c>
      <c r="AC20" s="203">
        <v>18.899999999999999</v>
      </c>
      <c r="AD20" s="203">
        <v>0</v>
      </c>
      <c r="AE20" s="203">
        <v>0</v>
      </c>
      <c r="AF20" s="203">
        <v>0</v>
      </c>
      <c r="AG20" s="203">
        <v>42.44</v>
      </c>
      <c r="AH20" s="203">
        <v>0</v>
      </c>
      <c r="AI20" s="203">
        <v>50.92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317.51</v>
      </c>
      <c r="AP20" s="203">
        <v>0</v>
      </c>
      <c r="AQ20" s="203">
        <v>0</v>
      </c>
      <c r="AR20" s="203">
        <v>19.510000000000002</v>
      </c>
      <c r="AS20" s="203">
        <v>23.61</v>
      </c>
      <c r="AT20" s="203">
        <v>40.68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240.32</v>
      </c>
      <c r="L21" s="203">
        <v>2.96</v>
      </c>
      <c r="M21" s="203">
        <v>2.4300000000000002</v>
      </c>
      <c r="N21" s="203">
        <v>1.99</v>
      </c>
      <c r="O21" s="203">
        <v>1.37</v>
      </c>
      <c r="P21" s="203">
        <v>0.79</v>
      </c>
      <c r="Q21" s="203">
        <v>1.99</v>
      </c>
      <c r="R21" s="203">
        <v>8.81</v>
      </c>
      <c r="S21" s="203">
        <v>5.63</v>
      </c>
      <c r="T21" s="203">
        <v>0</v>
      </c>
      <c r="U21" s="203">
        <v>0</v>
      </c>
      <c r="V21" s="203">
        <v>3.27</v>
      </c>
      <c r="W21" s="203">
        <v>6.92</v>
      </c>
      <c r="X21" s="203">
        <v>30.73</v>
      </c>
      <c r="Y21" s="203">
        <v>0</v>
      </c>
      <c r="Z21" s="203">
        <v>64.930000000000007</v>
      </c>
      <c r="AA21" s="203">
        <v>13.5</v>
      </c>
      <c r="AB21" s="203">
        <v>0</v>
      </c>
      <c r="AC21" s="203">
        <v>18.899999999999999</v>
      </c>
      <c r="AD21" s="203">
        <v>0</v>
      </c>
      <c r="AE21" s="203">
        <v>0</v>
      </c>
      <c r="AF21" s="203">
        <v>0</v>
      </c>
      <c r="AG21" s="203">
        <v>42.44</v>
      </c>
      <c r="AH21" s="203">
        <v>0</v>
      </c>
      <c r="AI21" s="203">
        <v>50.92</v>
      </c>
      <c r="AJ21" s="203">
        <v>0</v>
      </c>
      <c r="AK21" s="203">
        <v>15.59</v>
      </c>
      <c r="AL21" s="203">
        <v>0</v>
      </c>
      <c r="AM21" s="203">
        <v>0</v>
      </c>
      <c r="AN21" s="203">
        <v>0</v>
      </c>
      <c r="AO21" s="203">
        <v>317.51</v>
      </c>
      <c r="AP21" s="203">
        <v>0</v>
      </c>
      <c r="AQ21" s="203">
        <v>0</v>
      </c>
      <c r="AR21" s="203">
        <v>19.600000000000001</v>
      </c>
      <c r="AS21" s="203">
        <v>23.61</v>
      </c>
      <c r="AT21" s="203">
        <v>40.68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240.32</v>
      </c>
      <c r="L22" s="203">
        <v>2.96</v>
      </c>
      <c r="M22" s="203">
        <v>2.4300000000000002</v>
      </c>
      <c r="N22" s="203">
        <v>1.99</v>
      </c>
      <c r="O22" s="203">
        <v>1.37</v>
      </c>
      <c r="P22" s="203">
        <v>0.79</v>
      </c>
      <c r="Q22" s="203">
        <v>1.99</v>
      </c>
      <c r="R22" s="203">
        <v>8.81</v>
      </c>
      <c r="S22" s="203">
        <v>5.63</v>
      </c>
      <c r="T22" s="203">
        <v>0</v>
      </c>
      <c r="U22" s="203">
        <v>0</v>
      </c>
      <c r="V22" s="203">
        <v>3.27</v>
      </c>
      <c r="W22" s="203">
        <v>6.92</v>
      </c>
      <c r="X22" s="203">
        <v>30.73</v>
      </c>
      <c r="Y22" s="203">
        <v>0</v>
      </c>
      <c r="Z22" s="203">
        <v>64.930000000000007</v>
      </c>
      <c r="AA22" s="203">
        <v>13.5</v>
      </c>
      <c r="AB22" s="203">
        <v>0</v>
      </c>
      <c r="AC22" s="203">
        <v>18.899999999999999</v>
      </c>
      <c r="AD22" s="203">
        <v>0</v>
      </c>
      <c r="AE22" s="203">
        <v>0</v>
      </c>
      <c r="AF22" s="203">
        <v>0</v>
      </c>
      <c r="AG22" s="203">
        <v>42.44</v>
      </c>
      <c r="AH22" s="203">
        <v>0</v>
      </c>
      <c r="AI22" s="203">
        <v>50.92</v>
      </c>
      <c r="AJ22" s="203">
        <v>0</v>
      </c>
      <c r="AK22" s="203">
        <v>15.59</v>
      </c>
      <c r="AL22" s="203">
        <v>0</v>
      </c>
      <c r="AM22" s="203">
        <v>0</v>
      </c>
      <c r="AN22" s="203">
        <v>0</v>
      </c>
      <c r="AO22" s="203">
        <v>317.51</v>
      </c>
      <c r="AP22" s="203">
        <v>0</v>
      </c>
      <c r="AQ22" s="203">
        <v>0</v>
      </c>
      <c r="AR22" s="203">
        <v>19.600000000000001</v>
      </c>
      <c r="AS22" s="203">
        <v>23.61</v>
      </c>
      <c r="AT22" s="203">
        <v>40.68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240.32</v>
      </c>
      <c r="L23" s="203">
        <v>2.96</v>
      </c>
      <c r="M23" s="203">
        <v>2.4300000000000002</v>
      </c>
      <c r="N23" s="203">
        <v>1.99</v>
      </c>
      <c r="O23" s="203">
        <v>1.37</v>
      </c>
      <c r="P23" s="203">
        <v>0.79</v>
      </c>
      <c r="Q23" s="203">
        <v>1.99</v>
      </c>
      <c r="R23" s="203">
        <v>8.81</v>
      </c>
      <c r="S23" s="203">
        <v>5.63</v>
      </c>
      <c r="T23" s="203">
        <v>0</v>
      </c>
      <c r="U23" s="203">
        <v>0</v>
      </c>
      <c r="V23" s="203">
        <v>3.27</v>
      </c>
      <c r="W23" s="203">
        <v>6.92</v>
      </c>
      <c r="X23" s="203">
        <v>30.73</v>
      </c>
      <c r="Y23" s="203">
        <v>0</v>
      </c>
      <c r="Z23" s="203">
        <v>64.930000000000007</v>
      </c>
      <c r="AA23" s="203">
        <v>13.5</v>
      </c>
      <c r="AB23" s="203">
        <v>0</v>
      </c>
      <c r="AC23" s="203">
        <v>18.899999999999999</v>
      </c>
      <c r="AD23" s="203">
        <v>0</v>
      </c>
      <c r="AE23" s="203">
        <v>0</v>
      </c>
      <c r="AF23" s="203">
        <v>0</v>
      </c>
      <c r="AG23" s="203">
        <v>42.44</v>
      </c>
      <c r="AH23" s="203">
        <v>0</v>
      </c>
      <c r="AI23" s="203">
        <v>50.92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317.51</v>
      </c>
      <c r="AP23" s="203">
        <v>0</v>
      </c>
      <c r="AQ23" s="203">
        <v>0</v>
      </c>
      <c r="AR23" s="203">
        <v>19.600000000000001</v>
      </c>
      <c r="AS23" s="203">
        <v>23.61</v>
      </c>
      <c r="AT23" s="203">
        <v>40.68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240.32</v>
      </c>
      <c r="L24" s="203">
        <v>2.96</v>
      </c>
      <c r="M24" s="203">
        <v>2.4300000000000002</v>
      </c>
      <c r="N24" s="203">
        <v>1.99</v>
      </c>
      <c r="O24" s="203">
        <v>1.37</v>
      </c>
      <c r="P24" s="203">
        <v>0.79</v>
      </c>
      <c r="Q24" s="203">
        <v>1.99</v>
      </c>
      <c r="R24" s="203">
        <v>8.81</v>
      </c>
      <c r="S24" s="203">
        <v>5.63</v>
      </c>
      <c r="T24" s="203">
        <v>0</v>
      </c>
      <c r="U24" s="203">
        <v>0</v>
      </c>
      <c r="V24" s="203">
        <v>3.27</v>
      </c>
      <c r="W24" s="203">
        <v>6.92</v>
      </c>
      <c r="X24" s="203">
        <v>31.47</v>
      </c>
      <c r="Y24" s="203">
        <v>0</v>
      </c>
      <c r="Z24" s="203">
        <v>64.930000000000007</v>
      </c>
      <c r="AA24" s="203">
        <v>13.5</v>
      </c>
      <c r="AB24" s="203">
        <v>0</v>
      </c>
      <c r="AC24" s="203">
        <v>18.899999999999999</v>
      </c>
      <c r="AD24" s="203">
        <v>0</v>
      </c>
      <c r="AE24" s="203">
        <v>0</v>
      </c>
      <c r="AF24" s="203">
        <v>0</v>
      </c>
      <c r="AG24" s="203">
        <v>42.44</v>
      </c>
      <c r="AH24" s="203">
        <v>0</v>
      </c>
      <c r="AI24" s="203">
        <v>50.92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317.51</v>
      </c>
      <c r="AP24" s="203">
        <v>0</v>
      </c>
      <c r="AQ24" s="203">
        <v>0</v>
      </c>
      <c r="AR24" s="203">
        <v>19.600000000000001</v>
      </c>
      <c r="AS24" s="203">
        <v>23.61</v>
      </c>
      <c r="AT24" s="203">
        <v>40.68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240.32</v>
      </c>
      <c r="L25" s="203">
        <v>2.96</v>
      </c>
      <c r="M25" s="203">
        <v>2.4300000000000002</v>
      </c>
      <c r="N25" s="203">
        <v>1.99</v>
      </c>
      <c r="O25" s="203">
        <v>1.37</v>
      </c>
      <c r="P25" s="203">
        <v>0.79</v>
      </c>
      <c r="Q25" s="203">
        <v>1.99</v>
      </c>
      <c r="R25" s="203">
        <v>8.81</v>
      </c>
      <c r="S25" s="203">
        <v>5.63</v>
      </c>
      <c r="T25" s="203">
        <v>0</v>
      </c>
      <c r="U25" s="203">
        <v>0</v>
      </c>
      <c r="V25" s="203">
        <v>3.27</v>
      </c>
      <c r="W25" s="203">
        <v>0.56999999999999995</v>
      </c>
      <c r="X25" s="203">
        <v>2.4900000000000002</v>
      </c>
      <c r="Y25" s="203">
        <v>0</v>
      </c>
      <c r="Z25" s="203">
        <v>36.08</v>
      </c>
      <c r="AA25" s="203">
        <v>13.5</v>
      </c>
      <c r="AB25" s="203">
        <v>0</v>
      </c>
      <c r="AC25" s="203">
        <v>18.899999999999999</v>
      </c>
      <c r="AD25" s="203">
        <v>0</v>
      </c>
      <c r="AE25" s="203">
        <v>0</v>
      </c>
      <c r="AF25" s="203">
        <v>0</v>
      </c>
      <c r="AG25" s="203">
        <v>42.44</v>
      </c>
      <c r="AH25" s="203">
        <v>0</v>
      </c>
      <c r="AI25" s="203">
        <v>50.92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317.51</v>
      </c>
      <c r="AP25" s="203">
        <v>0</v>
      </c>
      <c r="AQ25" s="203">
        <v>0</v>
      </c>
      <c r="AR25" s="203">
        <v>19.600000000000001</v>
      </c>
      <c r="AS25" s="203">
        <v>23.61</v>
      </c>
      <c r="AT25" s="203">
        <v>40.68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240.32</v>
      </c>
      <c r="L26" s="203">
        <v>0.24</v>
      </c>
      <c r="M26" s="203">
        <v>2.4300000000000002</v>
      </c>
      <c r="N26" s="203">
        <v>1.99</v>
      </c>
      <c r="O26" s="203">
        <v>1.37</v>
      </c>
      <c r="P26" s="203">
        <v>0.79</v>
      </c>
      <c r="Q26" s="203">
        <v>0.17</v>
      </c>
      <c r="R26" s="203">
        <v>0.71</v>
      </c>
      <c r="S26" s="203">
        <v>0.45</v>
      </c>
      <c r="T26" s="203">
        <v>0</v>
      </c>
      <c r="U26" s="203">
        <v>0</v>
      </c>
      <c r="V26" s="203">
        <v>0.78</v>
      </c>
      <c r="W26" s="203">
        <v>0.56999999999999995</v>
      </c>
      <c r="X26" s="203">
        <v>2.4900000000000002</v>
      </c>
      <c r="Y26" s="203">
        <v>0</v>
      </c>
      <c r="Z26" s="203">
        <v>26.62</v>
      </c>
      <c r="AA26" s="203">
        <v>1.51</v>
      </c>
      <c r="AB26" s="203">
        <v>0</v>
      </c>
      <c r="AC26" s="203">
        <v>18.899999999999999</v>
      </c>
      <c r="AD26" s="203">
        <v>0</v>
      </c>
      <c r="AE26" s="203">
        <v>0</v>
      </c>
      <c r="AF26" s="203">
        <v>0</v>
      </c>
      <c r="AG26" s="203">
        <v>42.44</v>
      </c>
      <c r="AH26" s="203">
        <v>0</v>
      </c>
      <c r="AI26" s="203">
        <v>50.92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317.51</v>
      </c>
      <c r="AP26" s="203">
        <v>0</v>
      </c>
      <c r="AQ26" s="203">
        <v>0</v>
      </c>
      <c r="AR26" s="203">
        <v>19.600000000000001</v>
      </c>
      <c r="AS26" s="203">
        <v>23.61</v>
      </c>
      <c r="AT26" s="203">
        <v>40.68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172.99</v>
      </c>
      <c r="L27" s="203">
        <v>0.24</v>
      </c>
      <c r="M27" s="203">
        <v>2.4300000000000002</v>
      </c>
      <c r="N27" s="203">
        <v>1.99</v>
      </c>
      <c r="O27" s="203">
        <v>1.37</v>
      </c>
      <c r="P27" s="203">
        <v>0.79</v>
      </c>
      <c r="Q27" s="203">
        <v>0.48</v>
      </c>
      <c r="R27" s="203">
        <v>2.58</v>
      </c>
      <c r="S27" s="203">
        <v>1.54</v>
      </c>
      <c r="T27" s="203">
        <v>0</v>
      </c>
      <c r="U27" s="203">
        <v>0</v>
      </c>
      <c r="V27" s="203">
        <v>0.3</v>
      </c>
      <c r="W27" s="203">
        <v>0.56999999999999995</v>
      </c>
      <c r="X27" s="203">
        <v>2.4900000000000002</v>
      </c>
      <c r="Y27" s="203">
        <v>0</v>
      </c>
      <c r="Z27" s="203">
        <v>4.68</v>
      </c>
      <c r="AA27" s="203">
        <v>1.52</v>
      </c>
      <c r="AB27" s="203">
        <v>0</v>
      </c>
      <c r="AC27" s="203">
        <v>18.899999999999999</v>
      </c>
      <c r="AD27" s="203">
        <v>0</v>
      </c>
      <c r="AE27" s="203">
        <v>0</v>
      </c>
      <c r="AF27" s="203">
        <v>0</v>
      </c>
      <c r="AG27" s="203">
        <v>42.44</v>
      </c>
      <c r="AH27" s="203">
        <v>0</v>
      </c>
      <c r="AI27" s="203">
        <v>50.92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317.51</v>
      </c>
      <c r="AP27" s="203">
        <v>0</v>
      </c>
      <c r="AQ27" s="203">
        <v>0</v>
      </c>
      <c r="AR27" s="203">
        <v>19.600000000000001</v>
      </c>
      <c r="AS27" s="203">
        <v>23.61</v>
      </c>
      <c r="AT27" s="203">
        <v>40.68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90.19</v>
      </c>
      <c r="L28" s="203">
        <v>0.24</v>
      </c>
      <c r="M28" s="203">
        <v>2.4300000000000002</v>
      </c>
      <c r="N28" s="203">
        <v>1.99</v>
      </c>
      <c r="O28" s="203">
        <v>1.37</v>
      </c>
      <c r="P28" s="203">
        <v>0.79</v>
      </c>
      <c r="Q28" s="203">
        <v>0.17</v>
      </c>
      <c r="R28" s="203">
        <v>0.71</v>
      </c>
      <c r="S28" s="203">
        <v>0.44</v>
      </c>
      <c r="T28" s="203">
        <v>0</v>
      </c>
      <c r="U28" s="203">
        <v>0</v>
      </c>
      <c r="V28" s="203">
        <v>0.3</v>
      </c>
      <c r="W28" s="203">
        <v>0.56999999999999995</v>
      </c>
      <c r="X28" s="203">
        <v>2.4900000000000002</v>
      </c>
      <c r="Y28" s="203">
        <v>0</v>
      </c>
      <c r="Z28" s="203">
        <v>4.68</v>
      </c>
      <c r="AA28" s="203">
        <v>1.52</v>
      </c>
      <c r="AB28" s="203">
        <v>0</v>
      </c>
      <c r="AC28" s="203">
        <v>18.899999999999999</v>
      </c>
      <c r="AD28" s="203">
        <v>0</v>
      </c>
      <c r="AE28" s="203">
        <v>0</v>
      </c>
      <c r="AF28" s="203">
        <v>0</v>
      </c>
      <c r="AG28" s="203">
        <v>42.44</v>
      </c>
      <c r="AH28" s="203">
        <v>0</v>
      </c>
      <c r="AI28" s="203">
        <v>50.92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317.51</v>
      </c>
      <c r="AP28" s="203">
        <v>0</v>
      </c>
      <c r="AQ28" s="203">
        <v>0</v>
      </c>
      <c r="AR28" s="203">
        <v>19.600000000000001</v>
      </c>
      <c r="AS28" s="203">
        <v>23.61</v>
      </c>
      <c r="AT28" s="203">
        <v>40.68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19.47</v>
      </c>
      <c r="L29" s="203">
        <v>0.77</v>
      </c>
      <c r="M29" s="203">
        <v>2.4300000000000002</v>
      </c>
      <c r="N29" s="203">
        <v>1.99</v>
      </c>
      <c r="O29" s="203">
        <v>1.37</v>
      </c>
      <c r="P29" s="203">
        <v>0.79</v>
      </c>
      <c r="Q29" s="203">
        <v>0.17</v>
      </c>
      <c r="R29" s="203">
        <v>0.71</v>
      </c>
      <c r="S29" s="203">
        <v>0.44</v>
      </c>
      <c r="T29" s="203">
        <v>0</v>
      </c>
      <c r="U29" s="203">
        <v>1.65</v>
      </c>
      <c r="V29" s="203">
        <v>0.3</v>
      </c>
      <c r="W29" s="203">
        <v>0.56999999999999995</v>
      </c>
      <c r="X29" s="203">
        <v>2.4900000000000002</v>
      </c>
      <c r="Y29" s="203">
        <v>0</v>
      </c>
      <c r="Z29" s="203">
        <v>4.68</v>
      </c>
      <c r="AA29" s="203">
        <v>1.52</v>
      </c>
      <c r="AB29" s="203">
        <v>0</v>
      </c>
      <c r="AC29" s="203">
        <v>18.899999999999999</v>
      </c>
      <c r="AD29" s="203">
        <v>0</v>
      </c>
      <c r="AE29" s="203">
        <v>0</v>
      </c>
      <c r="AF29" s="203">
        <v>0</v>
      </c>
      <c r="AG29" s="203">
        <v>42.44</v>
      </c>
      <c r="AH29" s="203">
        <v>0</v>
      </c>
      <c r="AI29" s="203">
        <v>50.92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317.51</v>
      </c>
      <c r="AP29" s="203">
        <v>0</v>
      </c>
      <c r="AQ29" s="203">
        <v>0</v>
      </c>
      <c r="AR29" s="203">
        <v>19.690000000000001</v>
      </c>
      <c r="AS29" s="203">
        <v>23.61</v>
      </c>
      <c r="AT29" s="203">
        <v>40.68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19.47</v>
      </c>
      <c r="L30" s="203">
        <v>0.28000000000000003</v>
      </c>
      <c r="M30" s="203">
        <v>2.4300000000000002</v>
      </c>
      <c r="N30" s="203">
        <v>1.99</v>
      </c>
      <c r="O30" s="203">
        <v>1.37</v>
      </c>
      <c r="P30" s="203">
        <v>0.79</v>
      </c>
      <c r="Q30" s="203">
        <v>0.17</v>
      </c>
      <c r="R30" s="203">
        <v>0.71</v>
      </c>
      <c r="S30" s="203">
        <v>0.44</v>
      </c>
      <c r="T30" s="203">
        <v>0</v>
      </c>
      <c r="U30" s="203">
        <v>1.65</v>
      </c>
      <c r="V30" s="203">
        <v>0.3</v>
      </c>
      <c r="W30" s="203">
        <v>0.56999999999999995</v>
      </c>
      <c r="X30" s="203">
        <v>2.4900000000000002</v>
      </c>
      <c r="Y30" s="203">
        <v>0</v>
      </c>
      <c r="Z30" s="203">
        <v>4.68</v>
      </c>
      <c r="AA30" s="203">
        <v>1.52</v>
      </c>
      <c r="AB30" s="203">
        <v>0</v>
      </c>
      <c r="AC30" s="203">
        <v>18.899999999999999</v>
      </c>
      <c r="AD30" s="203">
        <v>0</v>
      </c>
      <c r="AE30" s="203">
        <v>0</v>
      </c>
      <c r="AF30" s="203">
        <v>0</v>
      </c>
      <c r="AG30" s="203">
        <v>42.44</v>
      </c>
      <c r="AH30" s="203">
        <v>0</v>
      </c>
      <c r="AI30" s="203">
        <v>50.92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317.51</v>
      </c>
      <c r="AP30" s="203">
        <v>0</v>
      </c>
      <c r="AQ30" s="203">
        <v>0</v>
      </c>
      <c r="AR30" s="203">
        <v>19.690000000000001</v>
      </c>
      <c r="AS30" s="203">
        <v>23.61</v>
      </c>
      <c r="AT30" s="203">
        <v>40.68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19.47</v>
      </c>
      <c r="L31" s="203">
        <v>0.24</v>
      </c>
      <c r="M31" s="203">
        <v>2.4300000000000002</v>
      </c>
      <c r="N31" s="203">
        <v>1.99</v>
      </c>
      <c r="O31" s="203">
        <v>1.37</v>
      </c>
      <c r="P31" s="203">
        <v>0.79</v>
      </c>
      <c r="Q31" s="203">
        <v>0.17</v>
      </c>
      <c r="R31" s="203">
        <v>0.71</v>
      </c>
      <c r="S31" s="203">
        <v>0.44</v>
      </c>
      <c r="T31" s="203">
        <v>0</v>
      </c>
      <c r="U31" s="203">
        <v>1.65</v>
      </c>
      <c r="V31" s="203">
        <v>0.3</v>
      </c>
      <c r="W31" s="203">
        <v>0.56999999999999995</v>
      </c>
      <c r="X31" s="203">
        <v>2.4900000000000002</v>
      </c>
      <c r="Y31" s="203">
        <v>0</v>
      </c>
      <c r="Z31" s="203">
        <v>4.68</v>
      </c>
      <c r="AA31" s="203">
        <v>1.52</v>
      </c>
      <c r="AB31" s="203">
        <v>0</v>
      </c>
      <c r="AC31" s="203">
        <v>18.899999999999999</v>
      </c>
      <c r="AD31" s="203">
        <v>0</v>
      </c>
      <c r="AE31" s="203">
        <v>0</v>
      </c>
      <c r="AF31" s="203">
        <v>0</v>
      </c>
      <c r="AG31" s="203">
        <v>42.44</v>
      </c>
      <c r="AH31" s="203">
        <v>0</v>
      </c>
      <c r="AI31" s="203">
        <v>50.92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317.51</v>
      </c>
      <c r="AP31" s="203">
        <v>0</v>
      </c>
      <c r="AQ31" s="203">
        <v>0</v>
      </c>
      <c r="AR31" s="203">
        <v>19.690000000000001</v>
      </c>
      <c r="AS31" s="203">
        <v>23.61</v>
      </c>
      <c r="AT31" s="203">
        <v>40.68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19.47</v>
      </c>
      <c r="L32" s="203">
        <v>0.24</v>
      </c>
      <c r="M32" s="203">
        <v>2.4300000000000002</v>
      </c>
      <c r="N32" s="203">
        <v>1.99</v>
      </c>
      <c r="O32" s="203">
        <v>1.37</v>
      </c>
      <c r="P32" s="203">
        <v>0.79</v>
      </c>
      <c r="Q32" s="203">
        <v>0.17</v>
      </c>
      <c r="R32" s="203">
        <v>0.71</v>
      </c>
      <c r="S32" s="203">
        <v>0.44</v>
      </c>
      <c r="T32" s="203">
        <v>0</v>
      </c>
      <c r="U32" s="203">
        <v>1.65</v>
      </c>
      <c r="V32" s="203">
        <v>0.3</v>
      </c>
      <c r="W32" s="203">
        <v>0.56999999999999995</v>
      </c>
      <c r="X32" s="203">
        <v>2.4900000000000002</v>
      </c>
      <c r="Y32" s="203">
        <v>0</v>
      </c>
      <c r="Z32" s="203">
        <v>4.68</v>
      </c>
      <c r="AA32" s="203">
        <v>1.52</v>
      </c>
      <c r="AB32" s="203">
        <v>0</v>
      </c>
      <c r="AC32" s="203">
        <v>18.899999999999999</v>
      </c>
      <c r="AD32" s="203">
        <v>0</v>
      </c>
      <c r="AE32" s="203">
        <v>0</v>
      </c>
      <c r="AF32" s="203">
        <v>0</v>
      </c>
      <c r="AG32" s="203">
        <v>42.44</v>
      </c>
      <c r="AH32" s="203">
        <v>0</v>
      </c>
      <c r="AI32" s="203">
        <v>50.92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317.51</v>
      </c>
      <c r="AP32" s="203">
        <v>0</v>
      </c>
      <c r="AQ32" s="203">
        <v>0</v>
      </c>
      <c r="AR32" s="203">
        <v>19.690000000000001</v>
      </c>
      <c r="AS32" s="203">
        <v>23.61</v>
      </c>
      <c r="AT32" s="203">
        <v>40.68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19.47</v>
      </c>
      <c r="L33" s="203">
        <v>0.24</v>
      </c>
      <c r="M33" s="203">
        <v>2.4300000000000002</v>
      </c>
      <c r="N33" s="203">
        <v>1.99</v>
      </c>
      <c r="O33" s="203">
        <v>1.37</v>
      </c>
      <c r="P33" s="203">
        <v>0.79</v>
      </c>
      <c r="Q33" s="203">
        <v>0.17</v>
      </c>
      <c r="R33" s="203">
        <v>0.71</v>
      </c>
      <c r="S33" s="203">
        <v>0.44</v>
      </c>
      <c r="T33" s="203">
        <v>0</v>
      </c>
      <c r="U33" s="203">
        <v>1.65</v>
      </c>
      <c r="V33" s="203">
        <v>0.3</v>
      </c>
      <c r="W33" s="203">
        <v>0.56999999999999995</v>
      </c>
      <c r="X33" s="203">
        <v>2.4900000000000002</v>
      </c>
      <c r="Y33" s="203">
        <v>0</v>
      </c>
      <c r="Z33" s="203">
        <v>4.68</v>
      </c>
      <c r="AA33" s="203">
        <v>1.52</v>
      </c>
      <c r="AB33" s="203">
        <v>0</v>
      </c>
      <c r="AC33" s="203">
        <v>18.899999999999999</v>
      </c>
      <c r="AD33" s="203">
        <v>0</v>
      </c>
      <c r="AE33" s="203">
        <v>0</v>
      </c>
      <c r="AF33" s="203">
        <v>0</v>
      </c>
      <c r="AG33" s="203">
        <v>42.44</v>
      </c>
      <c r="AH33" s="203">
        <v>0</v>
      </c>
      <c r="AI33" s="203">
        <v>50.92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317.51</v>
      </c>
      <c r="AP33" s="203">
        <v>0</v>
      </c>
      <c r="AQ33" s="203">
        <v>0</v>
      </c>
      <c r="AR33" s="203">
        <v>19.690000000000001</v>
      </c>
      <c r="AS33" s="203">
        <v>23.61</v>
      </c>
      <c r="AT33" s="203">
        <v>40.68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19.47</v>
      </c>
      <c r="L34" s="203">
        <v>0.24</v>
      </c>
      <c r="M34" s="203">
        <v>2.4300000000000002</v>
      </c>
      <c r="N34" s="203">
        <v>1.99</v>
      </c>
      <c r="O34" s="203">
        <v>1.37</v>
      </c>
      <c r="P34" s="203">
        <v>0.79</v>
      </c>
      <c r="Q34" s="203">
        <v>0.17</v>
      </c>
      <c r="R34" s="203">
        <v>0.71</v>
      </c>
      <c r="S34" s="203">
        <v>0.44</v>
      </c>
      <c r="T34" s="203">
        <v>0</v>
      </c>
      <c r="U34" s="203">
        <v>1.65</v>
      </c>
      <c r="V34" s="203">
        <v>0.3</v>
      </c>
      <c r="W34" s="203">
        <v>0.56999999999999995</v>
      </c>
      <c r="X34" s="203">
        <v>2.4900000000000002</v>
      </c>
      <c r="Y34" s="203">
        <v>0</v>
      </c>
      <c r="Z34" s="203">
        <v>4.68</v>
      </c>
      <c r="AA34" s="203">
        <v>1.52</v>
      </c>
      <c r="AB34" s="203">
        <v>0</v>
      </c>
      <c r="AC34" s="203">
        <v>18.899999999999999</v>
      </c>
      <c r="AD34" s="203">
        <v>0</v>
      </c>
      <c r="AE34" s="203">
        <v>0</v>
      </c>
      <c r="AF34" s="203">
        <v>0</v>
      </c>
      <c r="AG34" s="203">
        <v>42.44</v>
      </c>
      <c r="AH34" s="203">
        <v>0</v>
      </c>
      <c r="AI34" s="203">
        <v>50.92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317.51</v>
      </c>
      <c r="AP34" s="203">
        <v>0</v>
      </c>
      <c r="AQ34" s="203">
        <v>0</v>
      </c>
      <c r="AR34" s="203">
        <v>19.690000000000001</v>
      </c>
      <c r="AS34" s="203">
        <v>23.61</v>
      </c>
      <c r="AT34" s="203">
        <v>40.68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19.47</v>
      </c>
      <c r="L35" s="203">
        <v>0.24</v>
      </c>
      <c r="M35" s="203">
        <v>2.4300000000000002</v>
      </c>
      <c r="N35" s="203">
        <v>1.99</v>
      </c>
      <c r="O35" s="203">
        <v>1.37</v>
      </c>
      <c r="P35" s="203">
        <v>0.79</v>
      </c>
      <c r="Q35" s="203">
        <v>0.17</v>
      </c>
      <c r="R35" s="203">
        <v>0.71</v>
      </c>
      <c r="S35" s="203">
        <v>0.44</v>
      </c>
      <c r="T35" s="203">
        <v>0</v>
      </c>
      <c r="U35" s="203">
        <v>1.65</v>
      </c>
      <c r="V35" s="203">
        <v>0.3</v>
      </c>
      <c r="W35" s="203">
        <v>0.56999999999999995</v>
      </c>
      <c r="X35" s="203">
        <v>2.4900000000000002</v>
      </c>
      <c r="Y35" s="203">
        <v>0</v>
      </c>
      <c r="Z35" s="203">
        <v>4.68</v>
      </c>
      <c r="AA35" s="203">
        <v>1.52</v>
      </c>
      <c r="AB35" s="203">
        <v>0</v>
      </c>
      <c r="AC35" s="203">
        <v>18.899999999999999</v>
      </c>
      <c r="AD35" s="203">
        <v>0</v>
      </c>
      <c r="AE35" s="203">
        <v>0</v>
      </c>
      <c r="AF35" s="203">
        <v>0</v>
      </c>
      <c r="AG35" s="203">
        <v>42.44</v>
      </c>
      <c r="AH35" s="203">
        <v>0</v>
      </c>
      <c r="AI35" s="203">
        <v>50.92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317.51</v>
      </c>
      <c r="AP35" s="203">
        <v>0</v>
      </c>
      <c r="AQ35" s="203">
        <v>0</v>
      </c>
      <c r="AR35" s="203">
        <v>19.690000000000001</v>
      </c>
      <c r="AS35" s="203">
        <v>23.61</v>
      </c>
      <c r="AT35" s="203">
        <v>40.68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19.47</v>
      </c>
      <c r="L36" s="203">
        <v>0.24</v>
      </c>
      <c r="M36" s="203">
        <v>2.4300000000000002</v>
      </c>
      <c r="N36" s="203">
        <v>1.99</v>
      </c>
      <c r="O36" s="203">
        <v>1.37</v>
      </c>
      <c r="P36" s="203">
        <v>0.79</v>
      </c>
      <c r="Q36" s="203">
        <v>0.17</v>
      </c>
      <c r="R36" s="203">
        <v>0.71</v>
      </c>
      <c r="S36" s="203">
        <v>0.44</v>
      </c>
      <c r="T36" s="203">
        <v>0</v>
      </c>
      <c r="U36" s="203">
        <v>1.65</v>
      </c>
      <c r="V36" s="203">
        <v>0.3</v>
      </c>
      <c r="W36" s="203">
        <v>0.56999999999999995</v>
      </c>
      <c r="X36" s="203">
        <v>2.4900000000000002</v>
      </c>
      <c r="Y36" s="203">
        <v>0</v>
      </c>
      <c r="Z36" s="203">
        <v>4.68</v>
      </c>
      <c r="AA36" s="203">
        <v>1.52</v>
      </c>
      <c r="AB36" s="203">
        <v>0</v>
      </c>
      <c r="AC36" s="203">
        <v>18.899999999999999</v>
      </c>
      <c r="AD36" s="203">
        <v>0</v>
      </c>
      <c r="AE36" s="203">
        <v>0</v>
      </c>
      <c r="AF36" s="203">
        <v>0</v>
      </c>
      <c r="AG36" s="203">
        <v>42.44</v>
      </c>
      <c r="AH36" s="203">
        <v>0</v>
      </c>
      <c r="AI36" s="203">
        <v>50.92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317.51</v>
      </c>
      <c r="AP36" s="203">
        <v>0</v>
      </c>
      <c r="AQ36" s="203">
        <v>0</v>
      </c>
      <c r="AR36" s="203">
        <v>19.690000000000001</v>
      </c>
      <c r="AS36" s="203">
        <v>23.61</v>
      </c>
      <c r="AT36" s="203">
        <v>40.68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19.47</v>
      </c>
      <c r="L37" s="203">
        <v>0.24</v>
      </c>
      <c r="M37" s="203">
        <v>2.4300000000000002</v>
      </c>
      <c r="N37" s="203">
        <v>1.99</v>
      </c>
      <c r="O37" s="203">
        <v>1.37</v>
      </c>
      <c r="P37" s="203">
        <v>0.79</v>
      </c>
      <c r="Q37" s="203">
        <v>0.17</v>
      </c>
      <c r="R37" s="203">
        <v>0.71</v>
      </c>
      <c r="S37" s="203">
        <v>0.44</v>
      </c>
      <c r="T37" s="203">
        <v>0</v>
      </c>
      <c r="U37" s="203">
        <v>1.65</v>
      </c>
      <c r="V37" s="203">
        <v>0.3</v>
      </c>
      <c r="W37" s="203">
        <v>0.56999999999999995</v>
      </c>
      <c r="X37" s="203">
        <v>2.4900000000000002</v>
      </c>
      <c r="Y37" s="203">
        <v>0</v>
      </c>
      <c r="Z37" s="203">
        <v>4.68</v>
      </c>
      <c r="AA37" s="203">
        <v>1.52</v>
      </c>
      <c r="AB37" s="203">
        <v>0</v>
      </c>
      <c r="AC37" s="203">
        <v>18.899999999999999</v>
      </c>
      <c r="AD37" s="203">
        <v>0</v>
      </c>
      <c r="AE37" s="203">
        <v>0</v>
      </c>
      <c r="AF37" s="203">
        <v>0</v>
      </c>
      <c r="AG37" s="203">
        <v>42.44</v>
      </c>
      <c r="AH37" s="203">
        <v>0</v>
      </c>
      <c r="AI37" s="203">
        <v>50.92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317.51</v>
      </c>
      <c r="AP37" s="203">
        <v>0</v>
      </c>
      <c r="AQ37" s="203">
        <v>0</v>
      </c>
      <c r="AR37" s="203">
        <v>19.55</v>
      </c>
      <c r="AS37" s="203">
        <v>23.61</v>
      </c>
      <c r="AT37" s="203">
        <v>40.68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19.47</v>
      </c>
      <c r="L38" s="203">
        <v>0.24</v>
      </c>
      <c r="M38" s="203">
        <v>2.4300000000000002</v>
      </c>
      <c r="N38" s="203">
        <v>1.99</v>
      </c>
      <c r="O38" s="203">
        <v>1.37</v>
      </c>
      <c r="P38" s="203">
        <v>0.79</v>
      </c>
      <c r="Q38" s="203">
        <v>0.17</v>
      </c>
      <c r="R38" s="203">
        <v>0.71</v>
      </c>
      <c r="S38" s="203">
        <v>0.44</v>
      </c>
      <c r="T38" s="203">
        <v>0</v>
      </c>
      <c r="U38" s="203">
        <v>1.65</v>
      </c>
      <c r="V38" s="203">
        <v>0.3</v>
      </c>
      <c r="W38" s="203">
        <v>0.56999999999999995</v>
      </c>
      <c r="X38" s="203">
        <v>2.4900000000000002</v>
      </c>
      <c r="Y38" s="203">
        <v>0</v>
      </c>
      <c r="Z38" s="203">
        <v>4.68</v>
      </c>
      <c r="AA38" s="203">
        <v>1.52</v>
      </c>
      <c r="AB38" s="203">
        <v>0</v>
      </c>
      <c r="AC38" s="203">
        <v>18.899999999999999</v>
      </c>
      <c r="AD38" s="203">
        <v>0</v>
      </c>
      <c r="AE38" s="203">
        <v>0</v>
      </c>
      <c r="AF38" s="203">
        <v>0</v>
      </c>
      <c r="AG38" s="203">
        <v>42.44</v>
      </c>
      <c r="AH38" s="203">
        <v>0</v>
      </c>
      <c r="AI38" s="203">
        <v>50.92</v>
      </c>
      <c r="AJ38" s="203">
        <v>0</v>
      </c>
      <c r="AK38" s="203">
        <v>15.61</v>
      </c>
      <c r="AL38" s="203">
        <v>0</v>
      </c>
      <c r="AM38" s="203">
        <v>0</v>
      </c>
      <c r="AN38" s="203">
        <v>0</v>
      </c>
      <c r="AO38" s="203">
        <v>317.51</v>
      </c>
      <c r="AP38" s="203">
        <v>0</v>
      </c>
      <c r="AQ38" s="203">
        <v>0</v>
      </c>
      <c r="AR38" s="203">
        <v>19.55</v>
      </c>
      <c r="AS38" s="203">
        <v>23.61</v>
      </c>
      <c r="AT38" s="203">
        <v>40.68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19.47</v>
      </c>
      <c r="L39" s="203">
        <v>0.24</v>
      </c>
      <c r="M39" s="203">
        <v>2.4300000000000002</v>
      </c>
      <c r="N39" s="203">
        <v>1.99</v>
      </c>
      <c r="O39" s="203">
        <v>1.37</v>
      </c>
      <c r="P39" s="203">
        <v>0.79</v>
      </c>
      <c r="Q39" s="203">
        <v>0.17</v>
      </c>
      <c r="R39" s="203">
        <v>0.71</v>
      </c>
      <c r="S39" s="203">
        <v>0.44</v>
      </c>
      <c r="T39" s="203">
        <v>0</v>
      </c>
      <c r="U39" s="203">
        <v>1.65</v>
      </c>
      <c r="V39" s="203">
        <v>0.3</v>
      </c>
      <c r="W39" s="203">
        <v>0.56999999999999995</v>
      </c>
      <c r="X39" s="203">
        <v>2.4900000000000002</v>
      </c>
      <c r="Y39" s="203">
        <v>0</v>
      </c>
      <c r="Z39" s="203">
        <v>4.68</v>
      </c>
      <c r="AA39" s="203">
        <v>1.52</v>
      </c>
      <c r="AB39" s="203">
        <v>0</v>
      </c>
      <c r="AC39" s="203">
        <v>18.899999999999999</v>
      </c>
      <c r="AD39" s="203">
        <v>0</v>
      </c>
      <c r="AE39" s="203">
        <v>0</v>
      </c>
      <c r="AF39" s="203">
        <v>0</v>
      </c>
      <c r="AG39" s="203">
        <v>42.44</v>
      </c>
      <c r="AH39" s="203">
        <v>0</v>
      </c>
      <c r="AI39" s="203">
        <v>50.92</v>
      </c>
      <c r="AJ39" s="203">
        <v>0</v>
      </c>
      <c r="AK39" s="203">
        <v>15.61</v>
      </c>
      <c r="AL39" s="203">
        <v>0</v>
      </c>
      <c r="AM39" s="203">
        <v>0</v>
      </c>
      <c r="AN39" s="203">
        <v>0</v>
      </c>
      <c r="AO39" s="203">
        <v>314.39</v>
      </c>
      <c r="AP39" s="203">
        <v>0</v>
      </c>
      <c r="AQ39" s="203">
        <v>0</v>
      </c>
      <c r="AR39" s="203">
        <v>19.32</v>
      </c>
      <c r="AS39" s="203">
        <v>23.61</v>
      </c>
      <c r="AT39" s="203">
        <v>40.68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19.47</v>
      </c>
      <c r="L40" s="203">
        <v>0.24</v>
      </c>
      <c r="M40" s="203">
        <v>2.4300000000000002</v>
      </c>
      <c r="N40" s="203">
        <v>1.99</v>
      </c>
      <c r="O40" s="203">
        <v>1.37</v>
      </c>
      <c r="P40" s="203">
        <v>0.79</v>
      </c>
      <c r="Q40" s="203">
        <v>0.17</v>
      </c>
      <c r="R40" s="203">
        <v>0.71</v>
      </c>
      <c r="S40" s="203">
        <v>0.44</v>
      </c>
      <c r="T40" s="203">
        <v>0</v>
      </c>
      <c r="U40" s="203">
        <v>1.65</v>
      </c>
      <c r="V40" s="203">
        <v>0.3</v>
      </c>
      <c r="W40" s="203">
        <v>0.56999999999999995</v>
      </c>
      <c r="X40" s="203">
        <v>2.4900000000000002</v>
      </c>
      <c r="Y40" s="203">
        <v>0</v>
      </c>
      <c r="Z40" s="203">
        <v>4.68</v>
      </c>
      <c r="AA40" s="203">
        <v>1.52</v>
      </c>
      <c r="AB40" s="203">
        <v>0</v>
      </c>
      <c r="AC40" s="203">
        <v>18.899999999999999</v>
      </c>
      <c r="AD40" s="203">
        <v>0</v>
      </c>
      <c r="AE40" s="203">
        <v>0</v>
      </c>
      <c r="AF40" s="203">
        <v>0</v>
      </c>
      <c r="AG40" s="203">
        <v>42.44</v>
      </c>
      <c r="AH40" s="203">
        <v>0</v>
      </c>
      <c r="AI40" s="203">
        <v>50.92</v>
      </c>
      <c r="AJ40" s="203">
        <v>0</v>
      </c>
      <c r="AK40" s="203">
        <v>15.61</v>
      </c>
      <c r="AL40" s="203">
        <v>0</v>
      </c>
      <c r="AM40" s="203">
        <v>0</v>
      </c>
      <c r="AN40" s="203">
        <v>0</v>
      </c>
      <c r="AO40" s="203">
        <v>314.39</v>
      </c>
      <c r="AP40" s="203">
        <v>0</v>
      </c>
      <c r="AQ40" s="203">
        <v>0</v>
      </c>
      <c r="AR40" s="203">
        <v>19.32</v>
      </c>
      <c r="AS40" s="203">
        <v>23.61</v>
      </c>
      <c r="AT40" s="203">
        <v>40.68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19.47</v>
      </c>
      <c r="L41" s="203">
        <v>0.24</v>
      </c>
      <c r="M41" s="203">
        <v>2.4300000000000002</v>
      </c>
      <c r="N41" s="203">
        <v>1.99</v>
      </c>
      <c r="O41" s="203">
        <v>1.37</v>
      </c>
      <c r="P41" s="203">
        <v>0.79</v>
      </c>
      <c r="Q41" s="203">
        <v>0.17</v>
      </c>
      <c r="R41" s="203">
        <v>0.71</v>
      </c>
      <c r="S41" s="203">
        <v>0.44</v>
      </c>
      <c r="T41" s="203">
        <v>0</v>
      </c>
      <c r="U41" s="203">
        <v>1.65</v>
      </c>
      <c r="V41" s="203">
        <v>0.3</v>
      </c>
      <c r="W41" s="203">
        <v>0.56999999999999995</v>
      </c>
      <c r="X41" s="203">
        <v>2.4900000000000002</v>
      </c>
      <c r="Y41" s="203">
        <v>0</v>
      </c>
      <c r="Z41" s="203">
        <v>4.68</v>
      </c>
      <c r="AA41" s="203">
        <v>1.52</v>
      </c>
      <c r="AB41" s="203">
        <v>0</v>
      </c>
      <c r="AC41" s="203">
        <v>18.899999999999999</v>
      </c>
      <c r="AD41" s="203">
        <v>0</v>
      </c>
      <c r="AE41" s="203">
        <v>0</v>
      </c>
      <c r="AF41" s="203">
        <v>0</v>
      </c>
      <c r="AG41" s="203">
        <v>42.44</v>
      </c>
      <c r="AH41" s="203">
        <v>0</v>
      </c>
      <c r="AI41" s="203">
        <v>50.92</v>
      </c>
      <c r="AJ41" s="203">
        <v>0</v>
      </c>
      <c r="AK41" s="203">
        <v>15.61</v>
      </c>
      <c r="AL41" s="203">
        <v>0</v>
      </c>
      <c r="AM41" s="203">
        <v>0</v>
      </c>
      <c r="AN41" s="203">
        <v>0</v>
      </c>
      <c r="AO41" s="203">
        <v>314.39</v>
      </c>
      <c r="AP41" s="203">
        <v>0</v>
      </c>
      <c r="AQ41" s="203">
        <v>0</v>
      </c>
      <c r="AR41" s="203">
        <v>19.32</v>
      </c>
      <c r="AS41" s="203">
        <v>23.61</v>
      </c>
      <c r="AT41" s="203">
        <v>40.68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86.43</v>
      </c>
      <c r="L42" s="203">
        <v>0.24</v>
      </c>
      <c r="M42" s="203">
        <v>2.4300000000000002</v>
      </c>
      <c r="N42" s="203">
        <v>1.99</v>
      </c>
      <c r="O42" s="203">
        <v>1.37</v>
      </c>
      <c r="P42" s="203">
        <v>0.79</v>
      </c>
      <c r="Q42" s="203">
        <v>0.17</v>
      </c>
      <c r="R42" s="203">
        <v>0.71</v>
      </c>
      <c r="S42" s="203">
        <v>0.44</v>
      </c>
      <c r="T42" s="203">
        <v>0</v>
      </c>
      <c r="U42" s="203">
        <v>1.65</v>
      </c>
      <c r="V42" s="203">
        <v>0.3</v>
      </c>
      <c r="W42" s="203">
        <v>0.56999999999999995</v>
      </c>
      <c r="X42" s="203">
        <v>2.4900000000000002</v>
      </c>
      <c r="Y42" s="203">
        <v>0</v>
      </c>
      <c r="Z42" s="203">
        <v>4.68</v>
      </c>
      <c r="AA42" s="203">
        <v>1.52</v>
      </c>
      <c r="AB42" s="203">
        <v>0</v>
      </c>
      <c r="AC42" s="203">
        <v>18.899999999999999</v>
      </c>
      <c r="AD42" s="203">
        <v>0</v>
      </c>
      <c r="AE42" s="203">
        <v>0</v>
      </c>
      <c r="AF42" s="203">
        <v>0</v>
      </c>
      <c r="AG42" s="203">
        <v>42.44</v>
      </c>
      <c r="AH42" s="203">
        <v>0</v>
      </c>
      <c r="AI42" s="203">
        <v>50.92</v>
      </c>
      <c r="AJ42" s="203">
        <v>0</v>
      </c>
      <c r="AK42" s="203">
        <v>15.61</v>
      </c>
      <c r="AL42" s="203">
        <v>0</v>
      </c>
      <c r="AM42" s="203">
        <v>0</v>
      </c>
      <c r="AN42" s="203">
        <v>0</v>
      </c>
      <c r="AO42" s="203">
        <v>314.39</v>
      </c>
      <c r="AP42" s="203">
        <v>0</v>
      </c>
      <c r="AQ42" s="203">
        <v>0</v>
      </c>
      <c r="AR42" s="203">
        <v>19.18</v>
      </c>
      <c r="AS42" s="203">
        <v>23.61</v>
      </c>
      <c r="AT42" s="203">
        <v>40.68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141.34</v>
      </c>
      <c r="L43" s="203">
        <v>0.24</v>
      </c>
      <c r="M43" s="203">
        <v>2.4300000000000002</v>
      </c>
      <c r="N43" s="203">
        <v>1.99</v>
      </c>
      <c r="O43" s="203">
        <v>1.37</v>
      </c>
      <c r="P43" s="203">
        <v>0.79</v>
      </c>
      <c r="Q43" s="203">
        <v>0.17</v>
      </c>
      <c r="R43" s="203">
        <v>0.71</v>
      </c>
      <c r="S43" s="203">
        <v>0.19</v>
      </c>
      <c r="T43" s="203">
        <v>0</v>
      </c>
      <c r="U43" s="203">
        <v>1.65</v>
      </c>
      <c r="V43" s="203">
        <v>0.3</v>
      </c>
      <c r="W43" s="203">
        <v>0.56999999999999995</v>
      </c>
      <c r="X43" s="203">
        <v>2.4900000000000002</v>
      </c>
      <c r="Y43" s="203">
        <v>0</v>
      </c>
      <c r="Z43" s="203">
        <v>4.68</v>
      </c>
      <c r="AA43" s="203">
        <v>1.51</v>
      </c>
      <c r="AB43" s="203">
        <v>0</v>
      </c>
      <c r="AC43" s="203">
        <v>18.899999999999999</v>
      </c>
      <c r="AD43" s="203">
        <v>0</v>
      </c>
      <c r="AE43" s="203">
        <v>0</v>
      </c>
      <c r="AF43" s="203">
        <v>0</v>
      </c>
      <c r="AG43" s="203">
        <v>42.44</v>
      </c>
      <c r="AH43" s="203">
        <v>0</v>
      </c>
      <c r="AI43" s="203">
        <v>50.92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314.39</v>
      </c>
      <c r="AP43" s="203">
        <v>0</v>
      </c>
      <c r="AQ43" s="203">
        <v>0</v>
      </c>
      <c r="AR43" s="203">
        <v>19.09</v>
      </c>
      <c r="AS43" s="203">
        <v>23.61</v>
      </c>
      <c r="AT43" s="203">
        <v>40.68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201.85</v>
      </c>
      <c r="L44" s="203">
        <v>0.24</v>
      </c>
      <c r="M44" s="203">
        <v>2.4300000000000002</v>
      </c>
      <c r="N44" s="203">
        <v>1.99</v>
      </c>
      <c r="O44" s="203">
        <v>1.37</v>
      </c>
      <c r="P44" s="203">
        <v>0.79</v>
      </c>
      <c r="Q44" s="203">
        <v>0.17</v>
      </c>
      <c r="R44" s="203">
        <v>0.71</v>
      </c>
      <c r="S44" s="203">
        <v>0.44</v>
      </c>
      <c r="T44" s="203">
        <v>0</v>
      </c>
      <c r="U44" s="203">
        <v>1.65</v>
      </c>
      <c r="V44" s="203">
        <v>0</v>
      </c>
      <c r="W44" s="203">
        <v>0.56999999999999995</v>
      </c>
      <c r="X44" s="203">
        <v>2.4900000000000002</v>
      </c>
      <c r="Y44" s="203">
        <v>0</v>
      </c>
      <c r="Z44" s="203">
        <v>4.68</v>
      </c>
      <c r="AA44" s="203">
        <v>1.51</v>
      </c>
      <c r="AB44" s="203">
        <v>0</v>
      </c>
      <c r="AC44" s="203">
        <v>18.899999999999999</v>
      </c>
      <c r="AD44" s="203">
        <v>0</v>
      </c>
      <c r="AE44" s="203">
        <v>0</v>
      </c>
      <c r="AF44" s="203">
        <v>0</v>
      </c>
      <c r="AG44" s="203">
        <v>42.44</v>
      </c>
      <c r="AH44" s="203">
        <v>0</v>
      </c>
      <c r="AI44" s="203">
        <v>50.92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314.39</v>
      </c>
      <c r="AP44" s="203">
        <v>0</v>
      </c>
      <c r="AQ44" s="203">
        <v>0</v>
      </c>
      <c r="AR44" s="203">
        <v>19.09</v>
      </c>
      <c r="AS44" s="203">
        <v>23.61</v>
      </c>
      <c r="AT44" s="203">
        <v>40.68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240.32</v>
      </c>
      <c r="L45" s="203">
        <v>0.24</v>
      </c>
      <c r="M45" s="203">
        <v>2.4300000000000002</v>
      </c>
      <c r="N45" s="203">
        <v>1.99</v>
      </c>
      <c r="O45" s="203">
        <v>1.37</v>
      </c>
      <c r="P45" s="203">
        <v>0.79</v>
      </c>
      <c r="Q45" s="203">
        <v>0.17</v>
      </c>
      <c r="R45" s="203">
        <v>0.71</v>
      </c>
      <c r="S45" s="203">
        <v>0.44</v>
      </c>
      <c r="T45" s="203">
        <v>0</v>
      </c>
      <c r="U45" s="203">
        <v>1.65</v>
      </c>
      <c r="V45" s="203">
        <v>0.3</v>
      </c>
      <c r="W45" s="203">
        <v>0.56999999999999995</v>
      </c>
      <c r="X45" s="203">
        <v>2.4900000000000002</v>
      </c>
      <c r="Y45" s="203">
        <v>0</v>
      </c>
      <c r="Z45" s="203">
        <v>4.68</v>
      </c>
      <c r="AA45" s="203">
        <v>1.51</v>
      </c>
      <c r="AB45" s="203">
        <v>0</v>
      </c>
      <c r="AC45" s="203">
        <v>18.899999999999999</v>
      </c>
      <c r="AD45" s="203">
        <v>0</v>
      </c>
      <c r="AE45" s="203">
        <v>0</v>
      </c>
      <c r="AF45" s="203">
        <v>0</v>
      </c>
      <c r="AG45" s="203">
        <v>42.44</v>
      </c>
      <c r="AH45" s="203">
        <v>0</v>
      </c>
      <c r="AI45" s="203">
        <v>50.92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314.39</v>
      </c>
      <c r="AP45" s="203">
        <v>0</v>
      </c>
      <c r="AQ45" s="203">
        <v>0</v>
      </c>
      <c r="AR45" s="203">
        <v>19</v>
      </c>
      <c r="AS45" s="203">
        <v>23.61</v>
      </c>
      <c r="AT45" s="203">
        <v>40.68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240.32</v>
      </c>
      <c r="L46" s="203">
        <v>0.24</v>
      </c>
      <c r="M46" s="203">
        <v>2.4300000000000002</v>
      </c>
      <c r="N46" s="203">
        <v>1.99</v>
      </c>
      <c r="O46" s="203">
        <v>1.37</v>
      </c>
      <c r="P46" s="203">
        <v>0.79</v>
      </c>
      <c r="Q46" s="203">
        <v>0.17</v>
      </c>
      <c r="R46" s="203">
        <v>0.71</v>
      </c>
      <c r="S46" s="203">
        <v>0.44</v>
      </c>
      <c r="T46" s="203">
        <v>0</v>
      </c>
      <c r="U46" s="203">
        <v>1.65</v>
      </c>
      <c r="V46" s="203">
        <v>0.3</v>
      </c>
      <c r="W46" s="203">
        <v>0.56999999999999995</v>
      </c>
      <c r="X46" s="203">
        <v>2.4900000000000002</v>
      </c>
      <c r="Y46" s="203">
        <v>0</v>
      </c>
      <c r="Z46" s="203">
        <v>4.68</v>
      </c>
      <c r="AA46" s="203">
        <v>1.51</v>
      </c>
      <c r="AB46" s="203">
        <v>0</v>
      </c>
      <c r="AC46" s="203">
        <v>18.899999999999999</v>
      </c>
      <c r="AD46" s="203">
        <v>0</v>
      </c>
      <c r="AE46" s="203">
        <v>0</v>
      </c>
      <c r="AF46" s="203">
        <v>0</v>
      </c>
      <c r="AG46" s="203">
        <v>42.44</v>
      </c>
      <c r="AH46" s="203">
        <v>0</v>
      </c>
      <c r="AI46" s="203">
        <v>50.92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314.39</v>
      </c>
      <c r="AP46" s="203">
        <v>0</v>
      </c>
      <c r="AQ46" s="203">
        <v>0</v>
      </c>
      <c r="AR46" s="203">
        <v>19</v>
      </c>
      <c r="AS46" s="203">
        <v>23.61</v>
      </c>
      <c r="AT46" s="203">
        <v>40.68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240.32</v>
      </c>
      <c r="L47" s="203">
        <v>0.24</v>
      </c>
      <c r="M47" s="203">
        <v>2.4300000000000002</v>
      </c>
      <c r="N47" s="203">
        <v>1.99</v>
      </c>
      <c r="O47" s="203">
        <v>1.37</v>
      </c>
      <c r="P47" s="203">
        <v>0.79</v>
      </c>
      <c r="Q47" s="203">
        <v>0.17</v>
      </c>
      <c r="R47" s="203">
        <v>0.71</v>
      </c>
      <c r="S47" s="203">
        <v>0.45</v>
      </c>
      <c r="T47" s="203">
        <v>0</v>
      </c>
      <c r="U47" s="203">
        <v>1.65</v>
      </c>
      <c r="V47" s="203">
        <v>0.3</v>
      </c>
      <c r="W47" s="203">
        <v>0.56999999999999995</v>
      </c>
      <c r="X47" s="203">
        <v>2.4900000000000002</v>
      </c>
      <c r="Y47" s="203">
        <v>0</v>
      </c>
      <c r="Z47" s="203">
        <v>4.68</v>
      </c>
      <c r="AA47" s="203">
        <v>1.51</v>
      </c>
      <c r="AB47" s="203">
        <v>0</v>
      </c>
      <c r="AC47" s="203">
        <v>18.899999999999999</v>
      </c>
      <c r="AD47" s="203">
        <v>0</v>
      </c>
      <c r="AE47" s="203">
        <v>0</v>
      </c>
      <c r="AF47" s="203">
        <v>0</v>
      </c>
      <c r="AG47" s="203">
        <v>42.44</v>
      </c>
      <c r="AH47" s="203">
        <v>0</v>
      </c>
      <c r="AI47" s="203">
        <v>50.92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314.39</v>
      </c>
      <c r="AP47" s="203">
        <v>0</v>
      </c>
      <c r="AQ47" s="203">
        <v>0</v>
      </c>
      <c r="AR47" s="203">
        <v>18.91</v>
      </c>
      <c r="AS47" s="203">
        <v>23.61</v>
      </c>
      <c r="AT47" s="203">
        <v>40.68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240.32</v>
      </c>
      <c r="L48" s="203">
        <v>0.24</v>
      </c>
      <c r="M48" s="203">
        <v>2.4300000000000002</v>
      </c>
      <c r="N48" s="203">
        <v>1.99</v>
      </c>
      <c r="O48" s="203">
        <v>1.37</v>
      </c>
      <c r="P48" s="203">
        <v>0.79</v>
      </c>
      <c r="Q48" s="203">
        <v>0.17</v>
      </c>
      <c r="R48" s="203">
        <v>0.71</v>
      </c>
      <c r="S48" s="203">
        <v>0.45</v>
      </c>
      <c r="T48" s="203">
        <v>0</v>
      </c>
      <c r="U48" s="203">
        <v>1.65</v>
      </c>
      <c r="V48" s="203">
        <v>0.3</v>
      </c>
      <c r="W48" s="203">
        <v>0.56999999999999995</v>
      </c>
      <c r="X48" s="203">
        <v>2.4900000000000002</v>
      </c>
      <c r="Y48" s="203">
        <v>0</v>
      </c>
      <c r="Z48" s="203">
        <v>4.68</v>
      </c>
      <c r="AA48" s="203">
        <v>1.51</v>
      </c>
      <c r="AB48" s="203">
        <v>0</v>
      </c>
      <c r="AC48" s="203">
        <v>18.899999999999999</v>
      </c>
      <c r="AD48" s="203">
        <v>0</v>
      </c>
      <c r="AE48" s="203">
        <v>0</v>
      </c>
      <c r="AF48" s="203">
        <v>0</v>
      </c>
      <c r="AG48" s="203">
        <v>42.44</v>
      </c>
      <c r="AH48" s="203">
        <v>0</v>
      </c>
      <c r="AI48" s="203">
        <v>50.92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314.39</v>
      </c>
      <c r="AP48" s="203">
        <v>0</v>
      </c>
      <c r="AQ48" s="203">
        <v>0</v>
      </c>
      <c r="AR48" s="203">
        <v>18.91</v>
      </c>
      <c r="AS48" s="203">
        <v>23.61</v>
      </c>
      <c r="AT48" s="203">
        <v>40.68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240.32</v>
      </c>
      <c r="L49" s="203">
        <v>2.95</v>
      </c>
      <c r="M49" s="203">
        <v>2.4300000000000002</v>
      </c>
      <c r="N49" s="203">
        <v>1.99</v>
      </c>
      <c r="O49" s="203">
        <v>1.37</v>
      </c>
      <c r="P49" s="203">
        <v>0.79</v>
      </c>
      <c r="Q49" s="203">
        <v>1.99</v>
      </c>
      <c r="R49" s="203">
        <v>8.77</v>
      </c>
      <c r="S49" s="203">
        <v>5.44</v>
      </c>
      <c r="T49" s="203">
        <v>0</v>
      </c>
      <c r="U49" s="203">
        <v>1.65</v>
      </c>
      <c r="V49" s="203">
        <v>0.59</v>
      </c>
      <c r="W49" s="203">
        <v>0.56999999999999995</v>
      </c>
      <c r="X49" s="203">
        <v>2.4900000000000002</v>
      </c>
      <c r="Y49" s="203">
        <v>0</v>
      </c>
      <c r="Z49" s="203">
        <v>4.68</v>
      </c>
      <c r="AA49" s="203">
        <v>1.51</v>
      </c>
      <c r="AB49" s="203">
        <v>0</v>
      </c>
      <c r="AC49" s="203">
        <v>18.899999999999999</v>
      </c>
      <c r="AD49" s="203">
        <v>0</v>
      </c>
      <c r="AE49" s="203">
        <v>0</v>
      </c>
      <c r="AF49" s="203">
        <v>0</v>
      </c>
      <c r="AG49" s="203">
        <v>42.44</v>
      </c>
      <c r="AH49" s="203">
        <v>0</v>
      </c>
      <c r="AI49" s="203">
        <v>50.92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314.39</v>
      </c>
      <c r="AP49" s="203">
        <v>0</v>
      </c>
      <c r="AQ49" s="203">
        <v>0</v>
      </c>
      <c r="AR49" s="203">
        <v>18.72</v>
      </c>
      <c r="AS49" s="203">
        <v>23.61</v>
      </c>
      <c r="AT49" s="203">
        <v>40.68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240.32</v>
      </c>
      <c r="L50" s="203">
        <v>2.95</v>
      </c>
      <c r="M50" s="203">
        <v>2.4300000000000002</v>
      </c>
      <c r="N50" s="203">
        <v>1.99</v>
      </c>
      <c r="O50" s="203">
        <v>1.37</v>
      </c>
      <c r="P50" s="203">
        <v>0.79</v>
      </c>
      <c r="Q50" s="203">
        <v>1.99</v>
      </c>
      <c r="R50" s="203">
        <v>8.77</v>
      </c>
      <c r="S50" s="203">
        <v>5.44</v>
      </c>
      <c r="T50" s="203">
        <v>0</v>
      </c>
      <c r="U50" s="203">
        <v>1.65</v>
      </c>
      <c r="V50" s="203">
        <v>0.59</v>
      </c>
      <c r="W50" s="203">
        <v>0.56999999999999995</v>
      </c>
      <c r="X50" s="203">
        <v>2.4900000000000002</v>
      </c>
      <c r="Y50" s="203">
        <v>0</v>
      </c>
      <c r="Z50" s="203">
        <v>4.68</v>
      </c>
      <c r="AA50" s="203">
        <v>1.51</v>
      </c>
      <c r="AB50" s="203">
        <v>0</v>
      </c>
      <c r="AC50" s="203">
        <v>18.899999999999999</v>
      </c>
      <c r="AD50" s="203">
        <v>0</v>
      </c>
      <c r="AE50" s="203">
        <v>0</v>
      </c>
      <c r="AF50" s="203">
        <v>0</v>
      </c>
      <c r="AG50" s="203">
        <v>42.44</v>
      </c>
      <c r="AH50" s="203">
        <v>0</v>
      </c>
      <c r="AI50" s="203">
        <v>50.92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314.39</v>
      </c>
      <c r="AP50" s="203">
        <v>0</v>
      </c>
      <c r="AQ50" s="203">
        <v>0</v>
      </c>
      <c r="AR50" s="203">
        <v>18.72</v>
      </c>
      <c r="AS50" s="203">
        <v>23.61</v>
      </c>
      <c r="AT50" s="203">
        <v>40.68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240.32</v>
      </c>
      <c r="L51" s="203">
        <v>2.95</v>
      </c>
      <c r="M51" s="203">
        <v>2.4300000000000002</v>
      </c>
      <c r="N51" s="203">
        <v>1.99</v>
      </c>
      <c r="O51" s="203">
        <v>1.37</v>
      </c>
      <c r="P51" s="203">
        <v>0.79</v>
      </c>
      <c r="Q51" s="203">
        <v>1.99</v>
      </c>
      <c r="R51" s="203">
        <v>8.77</v>
      </c>
      <c r="S51" s="203">
        <v>5.44</v>
      </c>
      <c r="T51" s="203">
        <v>0</v>
      </c>
      <c r="U51" s="203">
        <v>1.65</v>
      </c>
      <c r="V51" s="203">
        <v>0.59</v>
      </c>
      <c r="W51" s="203">
        <v>0.56000000000000005</v>
      </c>
      <c r="X51" s="203">
        <v>2.4900000000000002</v>
      </c>
      <c r="Y51" s="203">
        <v>0</v>
      </c>
      <c r="Z51" s="203">
        <v>4.68</v>
      </c>
      <c r="AA51" s="203">
        <v>1.51</v>
      </c>
      <c r="AB51" s="203">
        <v>0</v>
      </c>
      <c r="AC51" s="203">
        <v>19.32</v>
      </c>
      <c r="AD51" s="203">
        <v>0</v>
      </c>
      <c r="AE51" s="203">
        <v>0</v>
      </c>
      <c r="AF51" s="203">
        <v>0</v>
      </c>
      <c r="AG51" s="203">
        <v>42.44</v>
      </c>
      <c r="AH51" s="203">
        <v>0</v>
      </c>
      <c r="AI51" s="203">
        <v>50.92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308.17</v>
      </c>
      <c r="AP51" s="203">
        <v>0</v>
      </c>
      <c r="AQ51" s="203">
        <v>0</v>
      </c>
      <c r="AR51" s="203">
        <v>18.63</v>
      </c>
      <c r="AS51" s="203">
        <v>23.61</v>
      </c>
      <c r="AT51" s="203">
        <v>40.68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240.32</v>
      </c>
      <c r="L52" s="203">
        <v>2.95</v>
      </c>
      <c r="M52" s="203">
        <v>2.4300000000000002</v>
      </c>
      <c r="N52" s="203">
        <v>1.99</v>
      </c>
      <c r="O52" s="203">
        <v>1.37</v>
      </c>
      <c r="P52" s="203">
        <v>0.79</v>
      </c>
      <c r="Q52" s="203">
        <v>1.99</v>
      </c>
      <c r="R52" s="203">
        <v>8.77</v>
      </c>
      <c r="S52" s="203">
        <v>5.44</v>
      </c>
      <c r="T52" s="203">
        <v>0</v>
      </c>
      <c r="U52" s="203">
        <v>1.65</v>
      </c>
      <c r="V52" s="203">
        <v>0.59</v>
      </c>
      <c r="W52" s="203">
        <v>0.56000000000000005</v>
      </c>
      <c r="X52" s="203">
        <v>2.4900000000000002</v>
      </c>
      <c r="Y52" s="203">
        <v>0</v>
      </c>
      <c r="Z52" s="203">
        <v>4.68</v>
      </c>
      <c r="AA52" s="203">
        <v>1.51</v>
      </c>
      <c r="AB52" s="203">
        <v>0</v>
      </c>
      <c r="AC52" s="203">
        <v>19.32</v>
      </c>
      <c r="AD52" s="203">
        <v>0</v>
      </c>
      <c r="AE52" s="203">
        <v>0</v>
      </c>
      <c r="AF52" s="203">
        <v>0</v>
      </c>
      <c r="AG52" s="203">
        <v>42.44</v>
      </c>
      <c r="AH52" s="203">
        <v>0</v>
      </c>
      <c r="AI52" s="203">
        <v>50.92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308.17</v>
      </c>
      <c r="AP52" s="203">
        <v>0</v>
      </c>
      <c r="AQ52" s="203">
        <v>0</v>
      </c>
      <c r="AR52" s="203">
        <v>18.63</v>
      </c>
      <c r="AS52" s="203">
        <v>23.61</v>
      </c>
      <c r="AT52" s="203">
        <v>40.68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240.32</v>
      </c>
      <c r="L53" s="203">
        <v>2.95</v>
      </c>
      <c r="M53" s="203">
        <v>2.4300000000000002</v>
      </c>
      <c r="N53" s="203">
        <v>1.99</v>
      </c>
      <c r="O53" s="203">
        <v>1.37</v>
      </c>
      <c r="P53" s="203">
        <v>0.79</v>
      </c>
      <c r="Q53" s="203">
        <v>1.99</v>
      </c>
      <c r="R53" s="203">
        <v>8.77</v>
      </c>
      <c r="S53" s="203">
        <v>5.44</v>
      </c>
      <c r="T53" s="203">
        <v>0</v>
      </c>
      <c r="U53" s="203">
        <v>1.65</v>
      </c>
      <c r="V53" s="203">
        <v>3.29</v>
      </c>
      <c r="W53" s="203">
        <v>0.56000000000000005</v>
      </c>
      <c r="X53" s="203">
        <v>2.4900000000000002</v>
      </c>
      <c r="Y53" s="203">
        <v>0</v>
      </c>
      <c r="Z53" s="203">
        <v>4.6900000000000004</v>
      </c>
      <c r="AA53" s="203">
        <v>13.5</v>
      </c>
      <c r="AB53" s="203">
        <v>0</v>
      </c>
      <c r="AC53" s="203">
        <v>19.32</v>
      </c>
      <c r="AD53" s="203">
        <v>0</v>
      </c>
      <c r="AE53" s="203">
        <v>0</v>
      </c>
      <c r="AF53" s="203">
        <v>0</v>
      </c>
      <c r="AG53" s="203">
        <v>42.44</v>
      </c>
      <c r="AH53" s="203">
        <v>0</v>
      </c>
      <c r="AI53" s="203">
        <v>50.92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308.17</v>
      </c>
      <c r="AP53" s="203">
        <v>0</v>
      </c>
      <c r="AQ53" s="203">
        <v>0</v>
      </c>
      <c r="AR53" s="203">
        <v>18.63</v>
      </c>
      <c r="AS53" s="203">
        <v>23.61</v>
      </c>
      <c r="AT53" s="203">
        <v>40.68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240.32</v>
      </c>
      <c r="L54" s="203">
        <v>2.95</v>
      </c>
      <c r="M54" s="203">
        <v>2.4300000000000002</v>
      </c>
      <c r="N54" s="203">
        <v>1.99</v>
      </c>
      <c r="O54" s="203">
        <v>1.37</v>
      </c>
      <c r="P54" s="203">
        <v>0.79</v>
      </c>
      <c r="Q54" s="203">
        <v>1.99</v>
      </c>
      <c r="R54" s="203">
        <v>8.77</v>
      </c>
      <c r="S54" s="203">
        <v>5.44</v>
      </c>
      <c r="T54" s="203">
        <v>0</v>
      </c>
      <c r="U54" s="203">
        <v>1.65</v>
      </c>
      <c r="V54" s="203">
        <v>3.28</v>
      </c>
      <c r="W54" s="203">
        <v>0.56000000000000005</v>
      </c>
      <c r="X54" s="203">
        <v>2.4900000000000002</v>
      </c>
      <c r="Y54" s="203">
        <v>0</v>
      </c>
      <c r="Z54" s="203">
        <v>36.08</v>
      </c>
      <c r="AA54" s="203">
        <v>13.5</v>
      </c>
      <c r="AB54" s="203">
        <v>0</v>
      </c>
      <c r="AC54" s="203">
        <v>19.32</v>
      </c>
      <c r="AD54" s="203">
        <v>0</v>
      </c>
      <c r="AE54" s="203">
        <v>0</v>
      </c>
      <c r="AF54" s="203">
        <v>0</v>
      </c>
      <c r="AG54" s="203">
        <v>42.44</v>
      </c>
      <c r="AH54" s="203">
        <v>0</v>
      </c>
      <c r="AI54" s="203">
        <v>50.92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308.17</v>
      </c>
      <c r="AP54" s="203">
        <v>0</v>
      </c>
      <c r="AQ54" s="203">
        <v>0</v>
      </c>
      <c r="AR54" s="203">
        <v>18.63</v>
      </c>
      <c r="AS54" s="203">
        <v>23.61</v>
      </c>
      <c r="AT54" s="203">
        <v>40.68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240.32</v>
      </c>
      <c r="L55" s="203">
        <v>2.95</v>
      </c>
      <c r="M55" s="203">
        <v>2.4300000000000002</v>
      </c>
      <c r="N55" s="203">
        <v>1.99</v>
      </c>
      <c r="O55" s="203">
        <v>1.37</v>
      </c>
      <c r="P55" s="203">
        <v>0.79</v>
      </c>
      <c r="Q55" s="203">
        <v>1.99</v>
      </c>
      <c r="R55" s="203">
        <v>8.77</v>
      </c>
      <c r="S55" s="203">
        <v>5.44</v>
      </c>
      <c r="T55" s="203">
        <v>0</v>
      </c>
      <c r="U55" s="203">
        <v>1.65</v>
      </c>
      <c r="V55" s="203">
        <v>3.71</v>
      </c>
      <c r="W55" s="203">
        <v>6.34</v>
      </c>
      <c r="X55" s="203">
        <v>4.75</v>
      </c>
      <c r="Y55" s="203">
        <v>0</v>
      </c>
      <c r="Z55" s="203">
        <v>64.930000000000007</v>
      </c>
      <c r="AA55" s="203">
        <v>13.5</v>
      </c>
      <c r="AB55" s="203">
        <v>0</v>
      </c>
      <c r="AC55" s="203">
        <v>18.899999999999999</v>
      </c>
      <c r="AD55" s="203">
        <v>0</v>
      </c>
      <c r="AE55" s="203">
        <v>0</v>
      </c>
      <c r="AF55" s="203">
        <v>0</v>
      </c>
      <c r="AG55" s="203">
        <v>42.44</v>
      </c>
      <c r="AH55" s="203">
        <v>0</v>
      </c>
      <c r="AI55" s="203">
        <v>50.92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308.17</v>
      </c>
      <c r="AP55" s="203">
        <v>0</v>
      </c>
      <c r="AQ55" s="203">
        <v>0</v>
      </c>
      <c r="AR55" s="203">
        <v>18.54</v>
      </c>
      <c r="AS55" s="203">
        <v>23.61</v>
      </c>
      <c r="AT55" s="203">
        <v>40.68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240.32</v>
      </c>
      <c r="L56" s="203">
        <v>2.95</v>
      </c>
      <c r="M56" s="203">
        <v>2.4300000000000002</v>
      </c>
      <c r="N56" s="203">
        <v>1.99</v>
      </c>
      <c r="O56" s="203">
        <v>1.37</v>
      </c>
      <c r="P56" s="203">
        <v>0.79</v>
      </c>
      <c r="Q56" s="203">
        <v>1.99</v>
      </c>
      <c r="R56" s="203">
        <v>8.77</v>
      </c>
      <c r="S56" s="203">
        <v>5.44</v>
      </c>
      <c r="T56" s="203">
        <v>0</v>
      </c>
      <c r="U56" s="203">
        <v>1.65</v>
      </c>
      <c r="V56" s="203">
        <v>3.71</v>
      </c>
      <c r="W56" s="203">
        <v>7.1</v>
      </c>
      <c r="X56" s="203">
        <v>30.51</v>
      </c>
      <c r="Y56" s="203">
        <v>0</v>
      </c>
      <c r="Z56" s="203">
        <v>64.930000000000007</v>
      </c>
      <c r="AA56" s="203">
        <v>13.5</v>
      </c>
      <c r="AB56" s="203">
        <v>0</v>
      </c>
      <c r="AC56" s="203">
        <v>18.899999999999999</v>
      </c>
      <c r="AD56" s="203">
        <v>0</v>
      </c>
      <c r="AE56" s="203">
        <v>0</v>
      </c>
      <c r="AF56" s="203">
        <v>0</v>
      </c>
      <c r="AG56" s="203">
        <v>42.44</v>
      </c>
      <c r="AH56" s="203">
        <v>0</v>
      </c>
      <c r="AI56" s="203">
        <v>50.92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308.17</v>
      </c>
      <c r="AP56" s="203">
        <v>0</v>
      </c>
      <c r="AQ56" s="203">
        <v>0</v>
      </c>
      <c r="AR56" s="203">
        <v>18.54</v>
      </c>
      <c r="AS56" s="203">
        <v>23.61</v>
      </c>
      <c r="AT56" s="203">
        <v>40.68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240.32</v>
      </c>
      <c r="L57" s="203">
        <v>2.95</v>
      </c>
      <c r="M57" s="203">
        <v>2.4300000000000002</v>
      </c>
      <c r="N57" s="203">
        <v>1.99</v>
      </c>
      <c r="O57" s="203">
        <v>1.37</v>
      </c>
      <c r="P57" s="203">
        <v>0.79</v>
      </c>
      <c r="Q57" s="203">
        <v>1.99</v>
      </c>
      <c r="R57" s="203">
        <v>8.77</v>
      </c>
      <c r="S57" s="203">
        <v>5.44</v>
      </c>
      <c r="T57" s="203">
        <v>0</v>
      </c>
      <c r="U57" s="203">
        <v>1.65</v>
      </c>
      <c r="V57" s="203">
        <v>3.71</v>
      </c>
      <c r="W57" s="203">
        <v>7.1</v>
      </c>
      <c r="X57" s="203">
        <v>30.51</v>
      </c>
      <c r="Y57" s="203">
        <v>0</v>
      </c>
      <c r="Z57" s="203">
        <v>64.52</v>
      </c>
      <c r="AA57" s="203">
        <v>13.5</v>
      </c>
      <c r="AB57" s="203">
        <v>0</v>
      </c>
      <c r="AC57" s="203">
        <v>18.899999999999999</v>
      </c>
      <c r="AD57" s="203">
        <v>0</v>
      </c>
      <c r="AE57" s="203">
        <v>0</v>
      </c>
      <c r="AF57" s="203">
        <v>0</v>
      </c>
      <c r="AG57" s="203">
        <v>42.44</v>
      </c>
      <c r="AH57" s="203">
        <v>0</v>
      </c>
      <c r="AI57" s="203">
        <v>50.92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308.17</v>
      </c>
      <c r="AP57" s="203">
        <v>0</v>
      </c>
      <c r="AQ57" s="203">
        <v>0</v>
      </c>
      <c r="AR57" s="203">
        <v>18.54</v>
      </c>
      <c r="AS57" s="203">
        <v>23.61</v>
      </c>
      <c r="AT57" s="203">
        <v>40.68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240.32</v>
      </c>
      <c r="L58" s="203">
        <v>2.95</v>
      </c>
      <c r="M58" s="203">
        <v>2.4300000000000002</v>
      </c>
      <c r="N58" s="203">
        <v>1.99</v>
      </c>
      <c r="O58" s="203">
        <v>1.37</v>
      </c>
      <c r="P58" s="203">
        <v>0.79</v>
      </c>
      <c r="Q58" s="203">
        <v>1.99</v>
      </c>
      <c r="R58" s="203">
        <v>8.77</v>
      </c>
      <c r="S58" s="203">
        <v>5.44</v>
      </c>
      <c r="T58" s="203">
        <v>0</v>
      </c>
      <c r="U58" s="203">
        <v>1.65</v>
      </c>
      <c r="V58" s="203">
        <v>3.71</v>
      </c>
      <c r="W58" s="203">
        <v>7.1</v>
      </c>
      <c r="X58" s="203">
        <v>30.51</v>
      </c>
      <c r="Y58" s="203">
        <v>0</v>
      </c>
      <c r="Z58" s="203">
        <v>64.52</v>
      </c>
      <c r="AA58" s="203">
        <v>13.5</v>
      </c>
      <c r="AB58" s="203">
        <v>0</v>
      </c>
      <c r="AC58" s="203">
        <v>18.899999999999999</v>
      </c>
      <c r="AD58" s="203">
        <v>0</v>
      </c>
      <c r="AE58" s="203">
        <v>0</v>
      </c>
      <c r="AF58" s="203">
        <v>0</v>
      </c>
      <c r="AG58" s="203">
        <v>42.44</v>
      </c>
      <c r="AH58" s="203">
        <v>0</v>
      </c>
      <c r="AI58" s="203">
        <v>50.92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308.17</v>
      </c>
      <c r="AP58" s="203">
        <v>0</v>
      </c>
      <c r="AQ58" s="203">
        <v>0</v>
      </c>
      <c r="AR58" s="203">
        <v>18.54</v>
      </c>
      <c r="AS58" s="203">
        <v>23.61</v>
      </c>
      <c r="AT58" s="203">
        <v>40.68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240.32</v>
      </c>
      <c r="L59" s="203">
        <v>2.95</v>
      </c>
      <c r="M59" s="203">
        <v>2.4300000000000002</v>
      </c>
      <c r="N59" s="203">
        <v>1.99</v>
      </c>
      <c r="O59" s="203">
        <v>1.37</v>
      </c>
      <c r="P59" s="203">
        <v>0.79</v>
      </c>
      <c r="Q59" s="203">
        <v>1.99</v>
      </c>
      <c r="R59" s="203">
        <v>8.77</v>
      </c>
      <c r="S59" s="203">
        <v>5.44</v>
      </c>
      <c r="T59" s="203">
        <v>0</v>
      </c>
      <c r="U59" s="203">
        <v>1.65</v>
      </c>
      <c r="V59" s="203">
        <v>3.71</v>
      </c>
      <c r="W59" s="203">
        <v>7.1</v>
      </c>
      <c r="X59" s="203">
        <v>30.5</v>
      </c>
      <c r="Y59" s="203">
        <v>0</v>
      </c>
      <c r="Z59" s="203">
        <v>64.52</v>
      </c>
      <c r="AA59" s="203">
        <v>13.5</v>
      </c>
      <c r="AB59" s="203">
        <v>0</v>
      </c>
      <c r="AC59" s="203">
        <v>18.899999999999999</v>
      </c>
      <c r="AD59" s="203">
        <v>0</v>
      </c>
      <c r="AE59" s="203">
        <v>0</v>
      </c>
      <c r="AF59" s="203">
        <v>0</v>
      </c>
      <c r="AG59" s="203">
        <v>42.44</v>
      </c>
      <c r="AH59" s="203">
        <v>0</v>
      </c>
      <c r="AI59" s="203">
        <v>50.92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308.17</v>
      </c>
      <c r="AP59" s="203">
        <v>0</v>
      </c>
      <c r="AQ59" s="203">
        <v>0</v>
      </c>
      <c r="AR59" s="203">
        <v>18.489999999999998</v>
      </c>
      <c r="AS59" s="203">
        <v>23.61</v>
      </c>
      <c r="AT59" s="203">
        <v>40.68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240.32</v>
      </c>
      <c r="L60" s="203">
        <v>2.95</v>
      </c>
      <c r="M60" s="203">
        <v>2.4300000000000002</v>
      </c>
      <c r="N60" s="203">
        <v>1.99</v>
      </c>
      <c r="O60" s="203">
        <v>1.37</v>
      </c>
      <c r="P60" s="203">
        <v>0.79</v>
      </c>
      <c r="Q60" s="203">
        <v>1.99</v>
      </c>
      <c r="R60" s="203">
        <v>8.77</v>
      </c>
      <c r="S60" s="203">
        <v>5.44</v>
      </c>
      <c r="T60" s="203">
        <v>0</v>
      </c>
      <c r="U60" s="203">
        <v>1.65</v>
      </c>
      <c r="V60" s="203">
        <v>3.71</v>
      </c>
      <c r="W60" s="203">
        <v>7.1</v>
      </c>
      <c r="X60" s="203">
        <v>30.5</v>
      </c>
      <c r="Y60" s="203">
        <v>0</v>
      </c>
      <c r="Z60" s="203">
        <v>64.52</v>
      </c>
      <c r="AA60" s="203">
        <v>13.5</v>
      </c>
      <c r="AB60" s="203">
        <v>0</v>
      </c>
      <c r="AC60" s="203">
        <v>18.899999999999999</v>
      </c>
      <c r="AD60" s="203">
        <v>0</v>
      </c>
      <c r="AE60" s="203">
        <v>0</v>
      </c>
      <c r="AF60" s="203">
        <v>0</v>
      </c>
      <c r="AG60" s="203">
        <v>42.44</v>
      </c>
      <c r="AH60" s="203">
        <v>0</v>
      </c>
      <c r="AI60" s="203">
        <v>50.92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308.17</v>
      </c>
      <c r="AP60" s="203">
        <v>0</v>
      </c>
      <c r="AQ60" s="203">
        <v>0</v>
      </c>
      <c r="AR60" s="203">
        <v>18.489999999999998</v>
      </c>
      <c r="AS60" s="203">
        <v>23.61</v>
      </c>
      <c r="AT60" s="203">
        <v>40.68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240.32</v>
      </c>
      <c r="L61" s="203">
        <v>2.95</v>
      </c>
      <c r="M61" s="203">
        <v>2.4300000000000002</v>
      </c>
      <c r="N61" s="203">
        <v>1.99</v>
      </c>
      <c r="O61" s="203">
        <v>1.37</v>
      </c>
      <c r="P61" s="203">
        <v>0.79</v>
      </c>
      <c r="Q61" s="203">
        <v>1.99</v>
      </c>
      <c r="R61" s="203">
        <v>8.77</v>
      </c>
      <c r="S61" s="203">
        <v>5.44</v>
      </c>
      <c r="T61" s="203">
        <v>0</v>
      </c>
      <c r="U61" s="203">
        <v>1.65</v>
      </c>
      <c r="V61" s="203">
        <v>3.71</v>
      </c>
      <c r="W61" s="203">
        <v>7.1</v>
      </c>
      <c r="X61" s="203">
        <v>30.5</v>
      </c>
      <c r="Y61" s="203">
        <v>0</v>
      </c>
      <c r="Z61" s="203">
        <v>64.52</v>
      </c>
      <c r="AA61" s="203">
        <v>13.5</v>
      </c>
      <c r="AB61" s="203">
        <v>0</v>
      </c>
      <c r="AC61" s="203">
        <v>18.899999999999999</v>
      </c>
      <c r="AD61" s="203">
        <v>0</v>
      </c>
      <c r="AE61" s="203">
        <v>0</v>
      </c>
      <c r="AF61" s="203">
        <v>0</v>
      </c>
      <c r="AG61" s="203">
        <v>42.44</v>
      </c>
      <c r="AH61" s="203">
        <v>0</v>
      </c>
      <c r="AI61" s="203">
        <v>50.92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308.17</v>
      </c>
      <c r="AP61" s="203">
        <v>0</v>
      </c>
      <c r="AQ61" s="203">
        <v>0</v>
      </c>
      <c r="AR61" s="203">
        <v>18.489999999999998</v>
      </c>
      <c r="AS61" s="203">
        <v>23.61</v>
      </c>
      <c r="AT61" s="203">
        <v>40.68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240.32</v>
      </c>
      <c r="L62" s="203">
        <v>2.95</v>
      </c>
      <c r="M62" s="203">
        <v>2.4300000000000002</v>
      </c>
      <c r="N62" s="203">
        <v>1.99</v>
      </c>
      <c r="O62" s="203">
        <v>1.37</v>
      </c>
      <c r="P62" s="203">
        <v>0.79</v>
      </c>
      <c r="Q62" s="203">
        <v>1.99</v>
      </c>
      <c r="R62" s="203">
        <v>8.77</v>
      </c>
      <c r="S62" s="203">
        <v>5.44</v>
      </c>
      <c r="T62" s="203">
        <v>0</v>
      </c>
      <c r="U62" s="203">
        <v>1.65</v>
      </c>
      <c r="V62" s="203">
        <v>3.71</v>
      </c>
      <c r="W62" s="203">
        <v>7.1</v>
      </c>
      <c r="X62" s="203">
        <v>30.5</v>
      </c>
      <c r="Y62" s="203">
        <v>0</v>
      </c>
      <c r="Z62" s="203">
        <v>64.52</v>
      </c>
      <c r="AA62" s="203">
        <v>13.5</v>
      </c>
      <c r="AB62" s="203">
        <v>0</v>
      </c>
      <c r="AC62" s="203">
        <v>18.899999999999999</v>
      </c>
      <c r="AD62" s="203">
        <v>0</v>
      </c>
      <c r="AE62" s="203">
        <v>0</v>
      </c>
      <c r="AF62" s="203">
        <v>0</v>
      </c>
      <c r="AG62" s="203">
        <v>42.44</v>
      </c>
      <c r="AH62" s="203">
        <v>0</v>
      </c>
      <c r="AI62" s="203">
        <v>50.92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308.17</v>
      </c>
      <c r="AP62" s="203">
        <v>0</v>
      </c>
      <c r="AQ62" s="203">
        <v>0</v>
      </c>
      <c r="AR62" s="203">
        <v>18.489999999999998</v>
      </c>
      <c r="AS62" s="203">
        <v>23.61</v>
      </c>
      <c r="AT62" s="203">
        <v>40.68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240.32</v>
      </c>
      <c r="L63" s="203">
        <v>2.95</v>
      </c>
      <c r="M63" s="203">
        <v>2.4300000000000002</v>
      </c>
      <c r="N63" s="203">
        <v>1.99</v>
      </c>
      <c r="O63" s="203">
        <v>1.37</v>
      </c>
      <c r="P63" s="203">
        <v>0.79</v>
      </c>
      <c r="Q63" s="203">
        <v>1.99</v>
      </c>
      <c r="R63" s="203">
        <v>8.77</v>
      </c>
      <c r="S63" s="203">
        <v>5.44</v>
      </c>
      <c r="T63" s="203">
        <v>0</v>
      </c>
      <c r="U63" s="203">
        <v>1.65</v>
      </c>
      <c r="V63" s="203">
        <v>3.71</v>
      </c>
      <c r="W63" s="203">
        <v>7.1</v>
      </c>
      <c r="X63" s="203">
        <v>30.5</v>
      </c>
      <c r="Y63" s="203">
        <v>0</v>
      </c>
      <c r="Z63" s="203">
        <v>64.52</v>
      </c>
      <c r="AA63" s="203">
        <v>13.5</v>
      </c>
      <c r="AB63" s="203">
        <v>0</v>
      </c>
      <c r="AC63" s="203">
        <v>18.899999999999999</v>
      </c>
      <c r="AD63" s="203">
        <v>0</v>
      </c>
      <c r="AE63" s="203">
        <v>0</v>
      </c>
      <c r="AF63" s="203">
        <v>0</v>
      </c>
      <c r="AG63" s="203">
        <v>42.44</v>
      </c>
      <c r="AH63" s="203">
        <v>0</v>
      </c>
      <c r="AI63" s="203">
        <v>50.92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308.17</v>
      </c>
      <c r="AP63" s="203">
        <v>0</v>
      </c>
      <c r="AQ63" s="203">
        <v>0</v>
      </c>
      <c r="AR63" s="203">
        <v>18.59</v>
      </c>
      <c r="AS63" s="203">
        <v>23.61</v>
      </c>
      <c r="AT63" s="203">
        <v>40.68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240.32</v>
      </c>
      <c r="L64" s="203">
        <v>2.95</v>
      </c>
      <c r="M64" s="203">
        <v>2.4300000000000002</v>
      </c>
      <c r="N64" s="203">
        <v>1.99</v>
      </c>
      <c r="O64" s="203">
        <v>1.37</v>
      </c>
      <c r="P64" s="203">
        <v>0.79</v>
      </c>
      <c r="Q64" s="203">
        <v>1.99</v>
      </c>
      <c r="R64" s="203">
        <v>8.77</v>
      </c>
      <c r="S64" s="203">
        <v>5.44</v>
      </c>
      <c r="T64" s="203">
        <v>0</v>
      </c>
      <c r="U64" s="203">
        <v>1.65</v>
      </c>
      <c r="V64" s="203">
        <v>3.71</v>
      </c>
      <c r="W64" s="203">
        <v>7.1</v>
      </c>
      <c r="X64" s="203">
        <v>30.5</v>
      </c>
      <c r="Y64" s="203">
        <v>0</v>
      </c>
      <c r="Z64" s="203">
        <v>64.52</v>
      </c>
      <c r="AA64" s="203">
        <v>13.5</v>
      </c>
      <c r="AB64" s="203">
        <v>0</v>
      </c>
      <c r="AC64" s="203">
        <v>18.899999999999999</v>
      </c>
      <c r="AD64" s="203">
        <v>0</v>
      </c>
      <c r="AE64" s="203">
        <v>0</v>
      </c>
      <c r="AF64" s="203">
        <v>0</v>
      </c>
      <c r="AG64" s="203">
        <v>42.44</v>
      </c>
      <c r="AH64" s="203">
        <v>0</v>
      </c>
      <c r="AI64" s="203">
        <v>50.92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308.17</v>
      </c>
      <c r="AP64" s="203">
        <v>0</v>
      </c>
      <c r="AQ64" s="203">
        <v>0</v>
      </c>
      <c r="AR64" s="203">
        <v>18.59</v>
      </c>
      <c r="AS64" s="203">
        <v>23.61</v>
      </c>
      <c r="AT64" s="203">
        <v>40.68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240.32</v>
      </c>
      <c r="L65" s="203">
        <v>2.95</v>
      </c>
      <c r="M65" s="203">
        <v>2.4300000000000002</v>
      </c>
      <c r="N65" s="203">
        <v>1.99</v>
      </c>
      <c r="O65" s="203">
        <v>1.37</v>
      </c>
      <c r="P65" s="203">
        <v>0.79</v>
      </c>
      <c r="Q65" s="203">
        <v>1.99</v>
      </c>
      <c r="R65" s="203">
        <v>8.77</v>
      </c>
      <c r="S65" s="203">
        <v>5.44</v>
      </c>
      <c r="T65" s="203">
        <v>0</v>
      </c>
      <c r="U65" s="203">
        <v>1.65</v>
      </c>
      <c r="V65" s="203">
        <v>3.71</v>
      </c>
      <c r="W65" s="203">
        <v>7.1</v>
      </c>
      <c r="X65" s="203">
        <v>30.51</v>
      </c>
      <c r="Y65" s="203">
        <v>0</v>
      </c>
      <c r="Z65" s="203">
        <v>64.52</v>
      </c>
      <c r="AA65" s="203">
        <v>13.5</v>
      </c>
      <c r="AB65" s="203">
        <v>0</v>
      </c>
      <c r="AC65" s="203">
        <v>18.899999999999999</v>
      </c>
      <c r="AD65" s="203">
        <v>0</v>
      </c>
      <c r="AE65" s="203">
        <v>0</v>
      </c>
      <c r="AF65" s="203">
        <v>0</v>
      </c>
      <c r="AG65" s="203">
        <v>42.44</v>
      </c>
      <c r="AH65" s="203">
        <v>0</v>
      </c>
      <c r="AI65" s="203">
        <v>50.92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308.17</v>
      </c>
      <c r="AP65" s="203">
        <v>0</v>
      </c>
      <c r="AQ65" s="203">
        <v>0</v>
      </c>
      <c r="AR65" s="203">
        <v>18.59</v>
      </c>
      <c r="AS65" s="203">
        <v>23.61</v>
      </c>
      <c r="AT65" s="203">
        <v>40.68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240.32</v>
      </c>
      <c r="L66" s="203">
        <v>2.95</v>
      </c>
      <c r="M66" s="203">
        <v>2.4300000000000002</v>
      </c>
      <c r="N66" s="203">
        <v>1.99</v>
      </c>
      <c r="O66" s="203">
        <v>1.37</v>
      </c>
      <c r="P66" s="203">
        <v>0.79</v>
      </c>
      <c r="Q66" s="203">
        <v>1.99</v>
      </c>
      <c r="R66" s="203">
        <v>8.77</v>
      </c>
      <c r="S66" s="203">
        <v>5.44</v>
      </c>
      <c r="T66" s="203">
        <v>0</v>
      </c>
      <c r="U66" s="203">
        <v>1.65</v>
      </c>
      <c r="V66" s="203">
        <v>3.71</v>
      </c>
      <c r="W66" s="203">
        <v>7.1</v>
      </c>
      <c r="X66" s="203">
        <v>30.51</v>
      </c>
      <c r="Y66" s="203">
        <v>0</v>
      </c>
      <c r="Z66" s="203">
        <v>64.52</v>
      </c>
      <c r="AA66" s="203">
        <v>13.5</v>
      </c>
      <c r="AB66" s="203">
        <v>0</v>
      </c>
      <c r="AC66" s="203">
        <v>18.899999999999999</v>
      </c>
      <c r="AD66" s="203">
        <v>0</v>
      </c>
      <c r="AE66" s="203">
        <v>0</v>
      </c>
      <c r="AF66" s="203">
        <v>0</v>
      </c>
      <c r="AG66" s="203">
        <v>42.44</v>
      </c>
      <c r="AH66" s="203">
        <v>0</v>
      </c>
      <c r="AI66" s="203">
        <v>50.92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308.17</v>
      </c>
      <c r="AP66" s="203">
        <v>0</v>
      </c>
      <c r="AQ66" s="203">
        <v>0</v>
      </c>
      <c r="AR66" s="203">
        <v>18.59</v>
      </c>
      <c r="AS66" s="203">
        <v>23.61</v>
      </c>
      <c r="AT66" s="203">
        <v>40.68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240.32</v>
      </c>
      <c r="L67" s="203">
        <v>2.95</v>
      </c>
      <c r="M67" s="203">
        <v>2.4300000000000002</v>
      </c>
      <c r="N67" s="203">
        <v>1.99</v>
      </c>
      <c r="O67" s="203">
        <v>1.37</v>
      </c>
      <c r="P67" s="203">
        <v>0.79</v>
      </c>
      <c r="Q67" s="203">
        <v>1.99</v>
      </c>
      <c r="R67" s="203">
        <v>8.77</v>
      </c>
      <c r="S67" s="203">
        <v>5.44</v>
      </c>
      <c r="T67" s="203">
        <v>0</v>
      </c>
      <c r="U67" s="203">
        <v>1.65</v>
      </c>
      <c r="V67" s="203">
        <v>3.71</v>
      </c>
      <c r="W67" s="203">
        <v>7.11</v>
      </c>
      <c r="X67" s="203">
        <v>30.51</v>
      </c>
      <c r="Y67" s="203">
        <v>0</v>
      </c>
      <c r="Z67" s="203">
        <v>64.52</v>
      </c>
      <c r="AA67" s="203">
        <v>13.5</v>
      </c>
      <c r="AB67" s="203">
        <v>0</v>
      </c>
      <c r="AC67" s="203">
        <v>18.899999999999999</v>
      </c>
      <c r="AD67" s="203">
        <v>0</v>
      </c>
      <c r="AE67" s="203">
        <v>0</v>
      </c>
      <c r="AF67" s="203">
        <v>0</v>
      </c>
      <c r="AG67" s="203">
        <v>42.44</v>
      </c>
      <c r="AH67" s="203">
        <v>0</v>
      </c>
      <c r="AI67" s="203">
        <v>50.92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308.17</v>
      </c>
      <c r="AP67" s="203">
        <v>0</v>
      </c>
      <c r="AQ67" s="203">
        <v>0</v>
      </c>
      <c r="AR67" s="203">
        <v>18.59</v>
      </c>
      <c r="AS67" s="203">
        <v>23.61</v>
      </c>
      <c r="AT67" s="203">
        <v>40.68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240.32</v>
      </c>
      <c r="L68" s="203">
        <v>2.95</v>
      </c>
      <c r="M68" s="203">
        <v>2.4300000000000002</v>
      </c>
      <c r="N68" s="203">
        <v>1.99</v>
      </c>
      <c r="O68" s="203">
        <v>1.37</v>
      </c>
      <c r="P68" s="203">
        <v>0.79</v>
      </c>
      <c r="Q68" s="203">
        <v>1.99</v>
      </c>
      <c r="R68" s="203">
        <v>8.77</v>
      </c>
      <c r="S68" s="203">
        <v>5.44</v>
      </c>
      <c r="T68" s="203">
        <v>0</v>
      </c>
      <c r="U68" s="203">
        <v>1.65</v>
      </c>
      <c r="V68" s="203">
        <v>3.71</v>
      </c>
      <c r="W68" s="203">
        <v>7.11</v>
      </c>
      <c r="X68" s="203">
        <v>30.51</v>
      </c>
      <c r="Y68" s="203">
        <v>0</v>
      </c>
      <c r="Z68" s="203">
        <v>64.52</v>
      </c>
      <c r="AA68" s="203">
        <v>13.5</v>
      </c>
      <c r="AB68" s="203">
        <v>0</v>
      </c>
      <c r="AC68" s="203">
        <v>18.899999999999999</v>
      </c>
      <c r="AD68" s="203">
        <v>0</v>
      </c>
      <c r="AE68" s="203">
        <v>0</v>
      </c>
      <c r="AF68" s="203">
        <v>0</v>
      </c>
      <c r="AG68" s="203">
        <v>42.44</v>
      </c>
      <c r="AH68" s="203">
        <v>0</v>
      </c>
      <c r="AI68" s="203">
        <v>50.92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308.17</v>
      </c>
      <c r="AP68" s="203">
        <v>0</v>
      </c>
      <c r="AQ68" s="203">
        <v>0</v>
      </c>
      <c r="AR68" s="203">
        <v>18.59</v>
      </c>
      <c r="AS68" s="203">
        <v>23.61</v>
      </c>
      <c r="AT68" s="203">
        <v>40.68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240.32</v>
      </c>
      <c r="L69" s="203">
        <v>2.95</v>
      </c>
      <c r="M69" s="203">
        <v>2.4300000000000002</v>
      </c>
      <c r="N69" s="203">
        <v>1.99</v>
      </c>
      <c r="O69" s="203">
        <v>2.76</v>
      </c>
      <c r="P69" s="203">
        <v>0.79</v>
      </c>
      <c r="Q69" s="203">
        <v>1.99</v>
      </c>
      <c r="R69" s="203">
        <v>8.77</v>
      </c>
      <c r="S69" s="203">
        <v>5.44</v>
      </c>
      <c r="T69" s="203">
        <v>0</v>
      </c>
      <c r="U69" s="203">
        <v>1.65</v>
      </c>
      <c r="V69" s="203">
        <v>3.71</v>
      </c>
      <c r="W69" s="203">
        <v>0.56999999999999995</v>
      </c>
      <c r="X69" s="203">
        <v>5.55</v>
      </c>
      <c r="Y69" s="203">
        <v>0</v>
      </c>
      <c r="Z69" s="203">
        <v>30.86</v>
      </c>
      <c r="AA69" s="203">
        <v>13.5</v>
      </c>
      <c r="AB69" s="203">
        <v>0</v>
      </c>
      <c r="AC69" s="203">
        <v>18.899999999999999</v>
      </c>
      <c r="AD69" s="203">
        <v>0</v>
      </c>
      <c r="AE69" s="203">
        <v>0</v>
      </c>
      <c r="AF69" s="203">
        <v>0</v>
      </c>
      <c r="AG69" s="203">
        <v>42.44</v>
      </c>
      <c r="AH69" s="203">
        <v>0</v>
      </c>
      <c r="AI69" s="203">
        <v>50.92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308.17</v>
      </c>
      <c r="AP69" s="203">
        <v>0</v>
      </c>
      <c r="AQ69" s="203">
        <v>0</v>
      </c>
      <c r="AR69" s="203">
        <v>18.59</v>
      </c>
      <c r="AS69" s="203">
        <v>23.61</v>
      </c>
      <c r="AT69" s="203">
        <v>40.68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240.32</v>
      </c>
      <c r="L70" s="203">
        <v>2.95</v>
      </c>
      <c r="M70" s="203">
        <v>2.4300000000000002</v>
      </c>
      <c r="N70" s="203">
        <v>1.99</v>
      </c>
      <c r="O70" s="203">
        <v>2.97</v>
      </c>
      <c r="P70" s="203">
        <v>0.79</v>
      </c>
      <c r="Q70" s="203">
        <v>1.99</v>
      </c>
      <c r="R70" s="203">
        <v>8.77</v>
      </c>
      <c r="S70" s="203">
        <v>5.44</v>
      </c>
      <c r="T70" s="203">
        <v>0</v>
      </c>
      <c r="U70" s="203">
        <v>1.65</v>
      </c>
      <c r="V70" s="203">
        <v>3.71</v>
      </c>
      <c r="W70" s="203">
        <v>0.56999999999999995</v>
      </c>
      <c r="X70" s="203">
        <v>2.5099999999999998</v>
      </c>
      <c r="Y70" s="203">
        <v>0</v>
      </c>
      <c r="Z70" s="203">
        <v>4.67</v>
      </c>
      <c r="AA70" s="203">
        <v>13.5</v>
      </c>
      <c r="AB70" s="203">
        <v>0</v>
      </c>
      <c r="AC70" s="203">
        <v>18.899999999999999</v>
      </c>
      <c r="AD70" s="203">
        <v>0</v>
      </c>
      <c r="AE70" s="203">
        <v>0</v>
      </c>
      <c r="AF70" s="203">
        <v>0</v>
      </c>
      <c r="AG70" s="203">
        <v>42.44</v>
      </c>
      <c r="AH70" s="203">
        <v>0</v>
      </c>
      <c r="AI70" s="203">
        <v>50.92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308.17</v>
      </c>
      <c r="AP70" s="203">
        <v>0</v>
      </c>
      <c r="AQ70" s="203">
        <v>0</v>
      </c>
      <c r="AR70" s="203">
        <v>18.59</v>
      </c>
      <c r="AS70" s="203">
        <v>23.61</v>
      </c>
      <c r="AT70" s="203">
        <v>40.68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211.46</v>
      </c>
      <c r="L71" s="203">
        <v>0.24</v>
      </c>
      <c r="M71" s="203">
        <v>2.4300000000000002</v>
      </c>
      <c r="N71" s="203">
        <v>1.99</v>
      </c>
      <c r="O71" s="203">
        <v>2</v>
      </c>
      <c r="P71" s="203">
        <v>0.79</v>
      </c>
      <c r="Q71" s="203">
        <v>0.17</v>
      </c>
      <c r="R71" s="203">
        <v>0.71</v>
      </c>
      <c r="S71" s="203">
        <v>0.44</v>
      </c>
      <c r="T71" s="203">
        <v>0</v>
      </c>
      <c r="U71" s="203">
        <v>1.65</v>
      </c>
      <c r="V71" s="203">
        <v>0.32</v>
      </c>
      <c r="W71" s="203">
        <v>0.56999999999999995</v>
      </c>
      <c r="X71" s="203">
        <v>2.4900000000000002</v>
      </c>
      <c r="Y71" s="203">
        <v>0</v>
      </c>
      <c r="Z71" s="203">
        <v>4.67</v>
      </c>
      <c r="AA71" s="203">
        <v>1.51</v>
      </c>
      <c r="AB71" s="203">
        <v>0</v>
      </c>
      <c r="AC71" s="203">
        <v>19.32</v>
      </c>
      <c r="AD71" s="203">
        <v>0</v>
      </c>
      <c r="AE71" s="203">
        <v>0</v>
      </c>
      <c r="AF71" s="203">
        <v>0</v>
      </c>
      <c r="AG71" s="203">
        <v>42.44</v>
      </c>
      <c r="AH71" s="203">
        <v>0</v>
      </c>
      <c r="AI71" s="203">
        <v>50.92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308.17</v>
      </c>
      <c r="AP71" s="203">
        <v>0</v>
      </c>
      <c r="AQ71" s="203">
        <v>0</v>
      </c>
      <c r="AR71" s="203">
        <v>18.72</v>
      </c>
      <c r="AS71" s="203">
        <v>23.61</v>
      </c>
      <c r="AT71" s="203">
        <v>40.68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153.76</v>
      </c>
      <c r="L72" s="203">
        <v>0.24</v>
      </c>
      <c r="M72" s="203">
        <v>2.4300000000000002</v>
      </c>
      <c r="N72" s="203">
        <v>1.99</v>
      </c>
      <c r="O72" s="203">
        <v>2.12</v>
      </c>
      <c r="P72" s="203">
        <v>0.79</v>
      </c>
      <c r="Q72" s="203">
        <v>0.7</v>
      </c>
      <c r="R72" s="203">
        <v>1.08</v>
      </c>
      <c r="S72" s="203">
        <v>0.63</v>
      </c>
      <c r="T72" s="203">
        <v>0</v>
      </c>
      <c r="U72" s="203">
        <v>1.65</v>
      </c>
      <c r="V72" s="203">
        <v>0.32</v>
      </c>
      <c r="W72" s="203">
        <v>0.56999999999999995</v>
      </c>
      <c r="X72" s="203">
        <v>2.4900000000000002</v>
      </c>
      <c r="Y72" s="203">
        <v>0</v>
      </c>
      <c r="Z72" s="203">
        <v>4.67</v>
      </c>
      <c r="AA72" s="203">
        <v>1.52</v>
      </c>
      <c r="AB72" s="203">
        <v>0</v>
      </c>
      <c r="AC72" s="203">
        <v>19.32</v>
      </c>
      <c r="AD72" s="203">
        <v>0</v>
      </c>
      <c r="AE72" s="203">
        <v>0</v>
      </c>
      <c r="AF72" s="203">
        <v>0</v>
      </c>
      <c r="AG72" s="203">
        <v>42.44</v>
      </c>
      <c r="AH72" s="203">
        <v>0</v>
      </c>
      <c r="AI72" s="203">
        <v>50.92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308.17</v>
      </c>
      <c r="AP72" s="203">
        <v>0</v>
      </c>
      <c r="AQ72" s="203">
        <v>0</v>
      </c>
      <c r="AR72" s="203">
        <v>18.86</v>
      </c>
      <c r="AS72" s="203">
        <v>23.61</v>
      </c>
      <c r="AT72" s="203">
        <v>40.68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96.05</v>
      </c>
      <c r="L73" s="203">
        <v>1.29</v>
      </c>
      <c r="M73" s="203">
        <v>2.4300000000000002</v>
      </c>
      <c r="N73" s="203">
        <v>1.99</v>
      </c>
      <c r="O73" s="203">
        <v>2.12</v>
      </c>
      <c r="P73" s="203">
        <v>0.79</v>
      </c>
      <c r="Q73" s="203">
        <v>0.17</v>
      </c>
      <c r="R73" s="203">
        <v>0.71</v>
      </c>
      <c r="S73" s="203">
        <v>0.44</v>
      </c>
      <c r="T73" s="203">
        <v>0</v>
      </c>
      <c r="U73" s="203">
        <v>1.65</v>
      </c>
      <c r="V73" s="203">
        <v>0.32</v>
      </c>
      <c r="W73" s="203">
        <v>0.56999999999999995</v>
      </c>
      <c r="X73" s="203">
        <v>2.4900000000000002</v>
      </c>
      <c r="Y73" s="203">
        <v>0</v>
      </c>
      <c r="Z73" s="203">
        <v>4.67</v>
      </c>
      <c r="AA73" s="203">
        <v>1.52</v>
      </c>
      <c r="AB73" s="203">
        <v>0</v>
      </c>
      <c r="AC73" s="203">
        <v>19.32</v>
      </c>
      <c r="AD73" s="203">
        <v>0</v>
      </c>
      <c r="AE73" s="203">
        <v>0</v>
      </c>
      <c r="AF73" s="203">
        <v>0</v>
      </c>
      <c r="AG73" s="203">
        <v>42.44</v>
      </c>
      <c r="AH73" s="203">
        <v>0</v>
      </c>
      <c r="AI73" s="203">
        <v>50.92</v>
      </c>
      <c r="AJ73" s="203">
        <v>0</v>
      </c>
      <c r="AK73" s="203">
        <v>15.61</v>
      </c>
      <c r="AL73" s="203">
        <v>0</v>
      </c>
      <c r="AM73" s="203">
        <v>0</v>
      </c>
      <c r="AN73" s="203">
        <v>0</v>
      </c>
      <c r="AO73" s="203">
        <v>308.17</v>
      </c>
      <c r="AP73" s="203">
        <v>0</v>
      </c>
      <c r="AQ73" s="203">
        <v>0</v>
      </c>
      <c r="AR73" s="203">
        <v>19.09</v>
      </c>
      <c r="AS73" s="203">
        <v>23.61</v>
      </c>
      <c r="AT73" s="203">
        <v>40.68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42.48</v>
      </c>
      <c r="L74" s="203">
        <v>0.79</v>
      </c>
      <c r="M74" s="203">
        <v>2.4300000000000002</v>
      </c>
      <c r="N74" s="203">
        <v>1.99</v>
      </c>
      <c r="O74" s="203">
        <v>4.54</v>
      </c>
      <c r="P74" s="203">
        <v>0.79</v>
      </c>
      <c r="Q74" s="203">
        <v>0.17</v>
      </c>
      <c r="R74" s="203">
        <v>0.71</v>
      </c>
      <c r="S74" s="203">
        <v>0.44</v>
      </c>
      <c r="T74" s="203">
        <v>0</v>
      </c>
      <c r="U74" s="203">
        <v>1.65</v>
      </c>
      <c r="V74" s="203">
        <v>0.32</v>
      </c>
      <c r="W74" s="203">
        <v>0.56999999999999995</v>
      </c>
      <c r="X74" s="203">
        <v>2.4900000000000002</v>
      </c>
      <c r="Y74" s="203">
        <v>0</v>
      </c>
      <c r="Z74" s="203">
        <v>4.67</v>
      </c>
      <c r="AA74" s="203">
        <v>1.52</v>
      </c>
      <c r="AB74" s="203">
        <v>0</v>
      </c>
      <c r="AC74" s="203">
        <v>19.32</v>
      </c>
      <c r="AD74" s="203">
        <v>0</v>
      </c>
      <c r="AE74" s="203">
        <v>0</v>
      </c>
      <c r="AF74" s="203">
        <v>0</v>
      </c>
      <c r="AG74" s="203">
        <v>42.44</v>
      </c>
      <c r="AH74" s="203">
        <v>0</v>
      </c>
      <c r="AI74" s="203">
        <v>50.92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308.17</v>
      </c>
      <c r="AP74" s="203">
        <v>0</v>
      </c>
      <c r="AQ74" s="203">
        <v>0</v>
      </c>
      <c r="AR74" s="203">
        <v>19.09</v>
      </c>
      <c r="AS74" s="203">
        <v>23.61</v>
      </c>
      <c r="AT74" s="203">
        <v>40.68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19.47</v>
      </c>
      <c r="L75" s="203">
        <v>0.24</v>
      </c>
      <c r="M75" s="203">
        <v>2.4300000000000002</v>
      </c>
      <c r="N75" s="203">
        <v>1.99</v>
      </c>
      <c r="O75" s="203">
        <v>2.39</v>
      </c>
      <c r="P75" s="203">
        <v>1.93</v>
      </c>
      <c r="Q75" s="203">
        <v>0.17</v>
      </c>
      <c r="R75" s="203">
        <v>0.71</v>
      </c>
      <c r="S75" s="203">
        <v>0.44</v>
      </c>
      <c r="T75" s="203">
        <v>0</v>
      </c>
      <c r="U75" s="203">
        <v>1.65</v>
      </c>
      <c r="V75" s="203">
        <v>0.32</v>
      </c>
      <c r="W75" s="203">
        <v>0.56999999999999995</v>
      </c>
      <c r="X75" s="203">
        <v>2.4900000000000002</v>
      </c>
      <c r="Y75" s="203">
        <v>0</v>
      </c>
      <c r="Z75" s="203">
        <v>4.67</v>
      </c>
      <c r="AA75" s="203">
        <v>1.52</v>
      </c>
      <c r="AB75" s="203">
        <v>0</v>
      </c>
      <c r="AC75" s="203">
        <v>19.32</v>
      </c>
      <c r="AD75" s="203">
        <v>0</v>
      </c>
      <c r="AE75" s="203">
        <v>0</v>
      </c>
      <c r="AF75" s="203">
        <v>0</v>
      </c>
      <c r="AG75" s="203">
        <v>42.44</v>
      </c>
      <c r="AH75" s="203">
        <v>0</v>
      </c>
      <c r="AI75" s="203">
        <v>50.92</v>
      </c>
      <c r="AJ75" s="203">
        <v>0</v>
      </c>
      <c r="AK75" s="203">
        <v>-17.8</v>
      </c>
      <c r="AL75" s="203">
        <v>0</v>
      </c>
      <c r="AM75" s="203">
        <v>0</v>
      </c>
      <c r="AN75" s="203">
        <v>0</v>
      </c>
      <c r="AO75" s="203">
        <v>311.27999999999997</v>
      </c>
      <c r="AP75" s="203">
        <v>0</v>
      </c>
      <c r="AQ75" s="203">
        <v>0</v>
      </c>
      <c r="AR75" s="203">
        <v>19.09</v>
      </c>
      <c r="AS75" s="203">
        <v>23.61</v>
      </c>
      <c r="AT75" s="203">
        <v>40.68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19.47</v>
      </c>
      <c r="L76" s="203">
        <v>0.24</v>
      </c>
      <c r="M76" s="203">
        <v>2.4300000000000002</v>
      </c>
      <c r="N76" s="203">
        <v>1.99</v>
      </c>
      <c r="O76" s="203">
        <v>2.39</v>
      </c>
      <c r="P76" s="203">
        <v>0.95</v>
      </c>
      <c r="Q76" s="203">
        <v>0.17</v>
      </c>
      <c r="R76" s="203">
        <v>0.71</v>
      </c>
      <c r="S76" s="203">
        <v>0.44</v>
      </c>
      <c r="T76" s="203">
        <v>0</v>
      </c>
      <c r="U76" s="203">
        <v>1.65</v>
      </c>
      <c r="V76" s="203">
        <v>0.32</v>
      </c>
      <c r="W76" s="203">
        <v>0.56999999999999995</v>
      </c>
      <c r="X76" s="203">
        <v>2.4900000000000002</v>
      </c>
      <c r="Y76" s="203">
        <v>0</v>
      </c>
      <c r="Z76" s="203">
        <v>4.67</v>
      </c>
      <c r="AA76" s="203">
        <v>1.52</v>
      </c>
      <c r="AB76" s="203">
        <v>0</v>
      </c>
      <c r="AC76" s="203">
        <v>19.32</v>
      </c>
      <c r="AD76" s="203">
        <v>0</v>
      </c>
      <c r="AE76" s="203">
        <v>0</v>
      </c>
      <c r="AF76" s="203">
        <v>0</v>
      </c>
      <c r="AG76" s="203">
        <v>42.44</v>
      </c>
      <c r="AH76" s="203">
        <v>0</v>
      </c>
      <c r="AI76" s="203">
        <v>50.92</v>
      </c>
      <c r="AJ76" s="203">
        <v>0</v>
      </c>
      <c r="AK76" s="203">
        <v>-20.32</v>
      </c>
      <c r="AL76" s="203">
        <v>0</v>
      </c>
      <c r="AM76" s="203">
        <v>0</v>
      </c>
      <c r="AN76" s="203">
        <v>0</v>
      </c>
      <c r="AO76" s="203">
        <v>311.27999999999997</v>
      </c>
      <c r="AP76" s="203">
        <v>0</v>
      </c>
      <c r="AQ76" s="203">
        <v>0</v>
      </c>
      <c r="AR76" s="203">
        <v>19.09</v>
      </c>
      <c r="AS76" s="203">
        <v>23.61</v>
      </c>
      <c r="AT76" s="203">
        <v>40.68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19.47</v>
      </c>
      <c r="L77" s="203">
        <v>0.24</v>
      </c>
      <c r="M77" s="203">
        <v>2.4300000000000002</v>
      </c>
      <c r="N77" s="203">
        <v>1.99</v>
      </c>
      <c r="O77" s="203">
        <v>2.39</v>
      </c>
      <c r="P77" s="203">
        <v>0.95</v>
      </c>
      <c r="Q77" s="203">
        <v>0.17</v>
      </c>
      <c r="R77" s="203">
        <v>0.71</v>
      </c>
      <c r="S77" s="203">
        <v>0.44</v>
      </c>
      <c r="T77" s="203">
        <v>0</v>
      </c>
      <c r="U77" s="203">
        <v>1.65</v>
      </c>
      <c r="V77" s="203">
        <v>0.32</v>
      </c>
      <c r="W77" s="203">
        <v>0.56999999999999995</v>
      </c>
      <c r="X77" s="203">
        <v>2.4900000000000002</v>
      </c>
      <c r="Y77" s="203">
        <v>0</v>
      </c>
      <c r="Z77" s="203">
        <v>4.67</v>
      </c>
      <c r="AA77" s="203">
        <v>1.52</v>
      </c>
      <c r="AB77" s="203">
        <v>0</v>
      </c>
      <c r="AC77" s="203">
        <v>19.32</v>
      </c>
      <c r="AD77" s="203">
        <v>0</v>
      </c>
      <c r="AE77" s="203">
        <v>0</v>
      </c>
      <c r="AF77" s="203">
        <v>0</v>
      </c>
      <c r="AG77" s="203">
        <v>42.44</v>
      </c>
      <c r="AH77" s="203">
        <v>0</v>
      </c>
      <c r="AI77" s="203">
        <v>50.92</v>
      </c>
      <c r="AJ77" s="203">
        <v>0</v>
      </c>
      <c r="AK77" s="203">
        <v>-20.32</v>
      </c>
      <c r="AL77" s="203">
        <v>0</v>
      </c>
      <c r="AM77" s="203">
        <v>0</v>
      </c>
      <c r="AN77" s="203">
        <v>0</v>
      </c>
      <c r="AO77" s="203">
        <v>311.27999999999997</v>
      </c>
      <c r="AP77" s="203">
        <v>0</v>
      </c>
      <c r="AQ77" s="203">
        <v>0</v>
      </c>
      <c r="AR77" s="203">
        <v>19.18</v>
      </c>
      <c r="AS77" s="203">
        <v>23.61</v>
      </c>
      <c r="AT77" s="203">
        <v>40.68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19.47</v>
      </c>
      <c r="L78" s="203">
        <v>0.24</v>
      </c>
      <c r="M78" s="203">
        <v>2.4300000000000002</v>
      </c>
      <c r="N78" s="203">
        <v>1.99</v>
      </c>
      <c r="O78" s="203">
        <v>2.39</v>
      </c>
      <c r="P78" s="203">
        <v>0.96</v>
      </c>
      <c r="Q78" s="203">
        <v>0.17</v>
      </c>
      <c r="R78" s="203">
        <v>0.71</v>
      </c>
      <c r="S78" s="203">
        <v>0.44</v>
      </c>
      <c r="T78" s="203">
        <v>0</v>
      </c>
      <c r="U78" s="203">
        <v>1.65</v>
      </c>
      <c r="V78" s="203">
        <v>0.32</v>
      </c>
      <c r="W78" s="203">
        <v>0.56999999999999995</v>
      </c>
      <c r="X78" s="203">
        <v>2.4900000000000002</v>
      </c>
      <c r="Y78" s="203">
        <v>0</v>
      </c>
      <c r="Z78" s="203">
        <v>4.67</v>
      </c>
      <c r="AA78" s="203">
        <v>1.52</v>
      </c>
      <c r="AB78" s="203">
        <v>0</v>
      </c>
      <c r="AC78" s="203">
        <v>19.32</v>
      </c>
      <c r="AD78" s="203">
        <v>0</v>
      </c>
      <c r="AE78" s="203">
        <v>0</v>
      </c>
      <c r="AF78" s="203">
        <v>0</v>
      </c>
      <c r="AG78" s="203">
        <v>42.44</v>
      </c>
      <c r="AH78" s="203">
        <v>0</v>
      </c>
      <c r="AI78" s="203">
        <v>50.92</v>
      </c>
      <c r="AJ78" s="203">
        <v>0</v>
      </c>
      <c r="AK78" s="203">
        <v>-20.32</v>
      </c>
      <c r="AL78" s="203">
        <v>0</v>
      </c>
      <c r="AM78" s="203">
        <v>0</v>
      </c>
      <c r="AN78" s="203">
        <v>0</v>
      </c>
      <c r="AO78" s="203">
        <v>311.27999999999997</v>
      </c>
      <c r="AP78" s="203">
        <v>0</v>
      </c>
      <c r="AQ78" s="203">
        <v>0</v>
      </c>
      <c r="AR78" s="203">
        <v>19.18</v>
      </c>
      <c r="AS78" s="203">
        <v>23.61</v>
      </c>
      <c r="AT78" s="203">
        <v>40.68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19.47</v>
      </c>
      <c r="L79" s="203">
        <v>0.24</v>
      </c>
      <c r="M79" s="203">
        <v>2.4300000000000002</v>
      </c>
      <c r="N79" s="203">
        <v>1.99</v>
      </c>
      <c r="O79" s="203">
        <v>2.39</v>
      </c>
      <c r="P79" s="203">
        <v>1.93</v>
      </c>
      <c r="Q79" s="203">
        <v>0.17</v>
      </c>
      <c r="R79" s="203">
        <v>0.71</v>
      </c>
      <c r="S79" s="203">
        <v>0.44</v>
      </c>
      <c r="T79" s="203">
        <v>0</v>
      </c>
      <c r="U79" s="203">
        <v>1.65</v>
      </c>
      <c r="V79" s="203">
        <v>0.32</v>
      </c>
      <c r="W79" s="203">
        <v>0.56999999999999995</v>
      </c>
      <c r="X79" s="203">
        <v>2.4900000000000002</v>
      </c>
      <c r="Y79" s="203">
        <v>0</v>
      </c>
      <c r="Z79" s="203">
        <v>4.67</v>
      </c>
      <c r="AA79" s="203">
        <v>1.52</v>
      </c>
      <c r="AB79" s="203">
        <v>0</v>
      </c>
      <c r="AC79" s="203">
        <v>18.899999999999999</v>
      </c>
      <c r="AD79" s="203">
        <v>0</v>
      </c>
      <c r="AE79" s="203">
        <v>0</v>
      </c>
      <c r="AF79" s="203">
        <v>0</v>
      </c>
      <c r="AG79" s="203">
        <v>42.44</v>
      </c>
      <c r="AH79" s="203">
        <v>0</v>
      </c>
      <c r="AI79" s="203">
        <v>50.92</v>
      </c>
      <c r="AJ79" s="203">
        <v>0</v>
      </c>
      <c r="AK79" s="203">
        <v>-20.32</v>
      </c>
      <c r="AL79" s="203">
        <v>0</v>
      </c>
      <c r="AM79" s="203">
        <v>0</v>
      </c>
      <c r="AN79" s="203">
        <v>0</v>
      </c>
      <c r="AO79" s="203">
        <v>311.27999999999997</v>
      </c>
      <c r="AP79" s="203">
        <v>0</v>
      </c>
      <c r="AQ79" s="203">
        <v>0</v>
      </c>
      <c r="AR79" s="203">
        <v>19.18</v>
      </c>
      <c r="AS79" s="203">
        <v>23.61</v>
      </c>
      <c r="AT79" s="203">
        <v>40.68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19.47</v>
      </c>
      <c r="L80" s="203">
        <v>0.24</v>
      </c>
      <c r="M80" s="203">
        <v>2.4300000000000002</v>
      </c>
      <c r="N80" s="203">
        <v>1.99</v>
      </c>
      <c r="O80" s="203">
        <v>2.39</v>
      </c>
      <c r="P80" s="203">
        <v>1.97</v>
      </c>
      <c r="Q80" s="203">
        <v>0.17</v>
      </c>
      <c r="R80" s="203">
        <v>0.71</v>
      </c>
      <c r="S80" s="203">
        <v>0.44</v>
      </c>
      <c r="T80" s="203">
        <v>0</v>
      </c>
      <c r="U80" s="203">
        <v>1.65</v>
      </c>
      <c r="V80" s="203">
        <v>0.32</v>
      </c>
      <c r="W80" s="203">
        <v>0.56999999999999995</v>
      </c>
      <c r="X80" s="203">
        <v>2.4900000000000002</v>
      </c>
      <c r="Y80" s="203">
        <v>0</v>
      </c>
      <c r="Z80" s="203">
        <v>4.67</v>
      </c>
      <c r="AA80" s="203">
        <v>1.52</v>
      </c>
      <c r="AB80" s="203">
        <v>0</v>
      </c>
      <c r="AC80" s="203">
        <v>18.899999999999999</v>
      </c>
      <c r="AD80" s="203">
        <v>0</v>
      </c>
      <c r="AE80" s="203">
        <v>0</v>
      </c>
      <c r="AF80" s="203">
        <v>0</v>
      </c>
      <c r="AG80" s="203">
        <v>42.44</v>
      </c>
      <c r="AH80" s="203">
        <v>0</v>
      </c>
      <c r="AI80" s="203">
        <v>50.92</v>
      </c>
      <c r="AJ80" s="203">
        <v>0</v>
      </c>
      <c r="AK80" s="203">
        <v>-20.32</v>
      </c>
      <c r="AL80" s="203">
        <v>0</v>
      </c>
      <c r="AM80" s="203">
        <v>0</v>
      </c>
      <c r="AN80" s="203">
        <v>0</v>
      </c>
      <c r="AO80" s="203">
        <v>311.27999999999997</v>
      </c>
      <c r="AP80" s="203">
        <v>0</v>
      </c>
      <c r="AQ80" s="203">
        <v>0</v>
      </c>
      <c r="AR80" s="203">
        <v>19.18</v>
      </c>
      <c r="AS80" s="203">
        <v>23.61</v>
      </c>
      <c r="AT80" s="203">
        <v>40.68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28.72</v>
      </c>
      <c r="L81" s="203">
        <v>0.24</v>
      </c>
      <c r="M81" s="203">
        <v>2.4300000000000002</v>
      </c>
      <c r="N81" s="203">
        <v>1.99</v>
      </c>
      <c r="O81" s="203">
        <v>2.39</v>
      </c>
      <c r="P81" s="203">
        <v>1.99</v>
      </c>
      <c r="Q81" s="203">
        <v>0.17</v>
      </c>
      <c r="R81" s="203">
        <v>0.71</v>
      </c>
      <c r="S81" s="203">
        <v>0.44</v>
      </c>
      <c r="T81" s="203">
        <v>0</v>
      </c>
      <c r="U81" s="203">
        <v>1.65</v>
      </c>
      <c r="V81" s="203">
        <v>0.32</v>
      </c>
      <c r="W81" s="203">
        <v>0.56999999999999995</v>
      </c>
      <c r="X81" s="203">
        <v>2.4900000000000002</v>
      </c>
      <c r="Y81" s="203">
        <v>0</v>
      </c>
      <c r="Z81" s="203">
        <v>4.67</v>
      </c>
      <c r="AA81" s="203">
        <v>1.52</v>
      </c>
      <c r="AB81" s="203">
        <v>0</v>
      </c>
      <c r="AC81" s="203">
        <v>18.899999999999999</v>
      </c>
      <c r="AD81" s="203">
        <v>0</v>
      </c>
      <c r="AE81" s="203">
        <v>0</v>
      </c>
      <c r="AF81" s="203">
        <v>0</v>
      </c>
      <c r="AG81" s="203">
        <v>42.44</v>
      </c>
      <c r="AH81" s="203">
        <v>0</v>
      </c>
      <c r="AI81" s="203">
        <v>50.92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311.27999999999997</v>
      </c>
      <c r="AP81" s="203">
        <v>0</v>
      </c>
      <c r="AQ81" s="203">
        <v>0</v>
      </c>
      <c r="AR81" s="203">
        <v>19.23</v>
      </c>
      <c r="AS81" s="203">
        <v>23.61</v>
      </c>
      <c r="AT81" s="203">
        <v>40.68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76.81</v>
      </c>
      <c r="L82" s="203">
        <v>0.24</v>
      </c>
      <c r="M82" s="203">
        <v>2.4300000000000002</v>
      </c>
      <c r="N82" s="203">
        <v>1.99</v>
      </c>
      <c r="O82" s="203">
        <v>2.39</v>
      </c>
      <c r="P82" s="203">
        <v>2.02</v>
      </c>
      <c r="Q82" s="203">
        <v>0.17</v>
      </c>
      <c r="R82" s="203">
        <v>0.71</v>
      </c>
      <c r="S82" s="203">
        <v>0.44</v>
      </c>
      <c r="T82" s="203">
        <v>0</v>
      </c>
      <c r="U82" s="203">
        <v>1.65</v>
      </c>
      <c r="V82" s="203">
        <v>0.32</v>
      </c>
      <c r="W82" s="203">
        <v>0.56999999999999995</v>
      </c>
      <c r="X82" s="203">
        <v>2.4900000000000002</v>
      </c>
      <c r="Y82" s="203">
        <v>0</v>
      </c>
      <c r="Z82" s="203">
        <v>4.67</v>
      </c>
      <c r="AA82" s="203">
        <v>1.52</v>
      </c>
      <c r="AB82" s="203">
        <v>0</v>
      </c>
      <c r="AC82" s="203">
        <v>18.899999999999999</v>
      </c>
      <c r="AD82" s="203">
        <v>0</v>
      </c>
      <c r="AE82" s="203">
        <v>0</v>
      </c>
      <c r="AF82" s="203">
        <v>0</v>
      </c>
      <c r="AG82" s="203">
        <v>42.44</v>
      </c>
      <c r="AH82" s="203">
        <v>0</v>
      </c>
      <c r="AI82" s="203">
        <v>50.92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311.27999999999997</v>
      </c>
      <c r="AP82" s="203">
        <v>0</v>
      </c>
      <c r="AQ82" s="203">
        <v>0</v>
      </c>
      <c r="AR82" s="203">
        <v>19.23</v>
      </c>
      <c r="AS82" s="203">
        <v>23.61</v>
      </c>
      <c r="AT82" s="203">
        <v>40.68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139.32</v>
      </c>
      <c r="L83" s="203">
        <v>0.24</v>
      </c>
      <c r="M83" s="203">
        <v>2.4300000000000002</v>
      </c>
      <c r="N83" s="203">
        <v>1.99</v>
      </c>
      <c r="O83" s="203">
        <v>2.2400000000000002</v>
      </c>
      <c r="P83" s="203">
        <v>2.04</v>
      </c>
      <c r="Q83" s="203">
        <v>0.17</v>
      </c>
      <c r="R83" s="203">
        <v>0.71</v>
      </c>
      <c r="S83" s="203">
        <v>0.44</v>
      </c>
      <c r="T83" s="203">
        <v>0</v>
      </c>
      <c r="U83" s="203">
        <v>1.65</v>
      </c>
      <c r="V83" s="203">
        <v>0.32</v>
      </c>
      <c r="W83" s="203">
        <v>0.56999999999999995</v>
      </c>
      <c r="X83" s="203">
        <v>2.4900000000000002</v>
      </c>
      <c r="Y83" s="203">
        <v>0</v>
      </c>
      <c r="Z83" s="203">
        <v>4.67</v>
      </c>
      <c r="AA83" s="203">
        <v>1.52</v>
      </c>
      <c r="AB83" s="203">
        <v>0</v>
      </c>
      <c r="AC83" s="203">
        <v>18.899999999999999</v>
      </c>
      <c r="AD83" s="203">
        <v>0</v>
      </c>
      <c r="AE83" s="203">
        <v>0</v>
      </c>
      <c r="AF83" s="203">
        <v>0</v>
      </c>
      <c r="AG83" s="203">
        <v>42.44</v>
      </c>
      <c r="AH83" s="203">
        <v>0</v>
      </c>
      <c r="AI83" s="203">
        <v>50.92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311.27999999999997</v>
      </c>
      <c r="AP83" s="203">
        <v>0</v>
      </c>
      <c r="AQ83" s="203">
        <v>0</v>
      </c>
      <c r="AR83" s="203">
        <v>19.23</v>
      </c>
      <c r="AS83" s="203">
        <v>23.61</v>
      </c>
      <c r="AT83" s="203">
        <v>40.68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201.84</v>
      </c>
      <c r="L84" s="203">
        <v>0.24</v>
      </c>
      <c r="M84" s="203">
        <v>2.4300000000000002</v>
      </c>
      <c r="N84" s="203">
        <v>1.99</v>
      </c>
      <c r="O84" s="203">
        <v>2.2400000000000002</v>
      </c>
      <c r="P84" s="203">
        <v>2.0699999999999998</v>
      </c>
      <c r="Q84" s="203">
        <v>0.17</v>
      </c>
      <c r="R84" s="203">
        <v>0.71</v>
      </c>
      <c r="S84" s="203">
        <v>0.44</v>
      </c>
      <c r="T84" s="203">
        <v>0</v>
      </c>
      <c r="U84" s="203">
        <v>1.65</v>
      </c>
      <c r="V84" s="203">
        <v>0.32</v>
      </c>
      <c r="W84" s="203">
        <v>0.56999999999999995</v>
      </c>
      <c r="X84" s="203">
        <v>2.4900000000000002</v>
      </c>
      <c r="Y84" s="203">
        <v>0</v>
      </c>
      <c r="Z84" s="203">
        <v>4.67</v>
      </c>
      <c r="AA84" s="203">
        <v>1.52</v>
      </c>
      <c r="AB84" s="203">
        <v>0</v>
      </c>
      <c r="AC84" s="203">
        <v>18.899999999999999</v>
      </c>
      <c r="AD84" s="203">
        <v>0</v>
      </c>
      <c r="AE84" s="203">
        <v>0</v>
      </c>
      <c r="AF84" s="203">
        <v>0</v>
      </c>
      <c r="AG84" s="203">
        <v>42.44</v>
      </c>
      <c r="AH84" s="203">
        <v>0</v>
      </c>
      <c r="AI84" s="203">
        <v>50.92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311.27999999999997</v>
      </c>
      <c r="AP84" s="203">
        <v>0</v>
      </c>
      <c r="AQ84" s="203">
        <v>0</v>
      </c>
      <c r="AR84" s="203">
        <v>19.23</v>
      </c>
      <c r="AS84" s="203">
        <v>23.61</v>
      </c>
      <c r="AT84" s="203">
        <v>40.68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240.32</v>
      </c>
      <c r="L85" s="203">
        <v>0.24</v>
      </c>
      <c r="M85" s="203">
        <v>2.4300000000000002</v>
      </c>
      <c r="N85" s="203">
        <v>1.99</v>
      </c>
      <c r="O85" s="203">
        <v>3.05</v>
      </c>
      <c r="P85" s="203">
        <v>2.09</v>
      </c>
      <c r="Q85" s="203">
        <v>0.17</v>
      </c>
      <c r="R85" s="203">
        <v>0.71</v>
      </c>
      <c r="S85" s="203">
        <v>0.44</v>
      </c>
      <c r="T85" s="203">
        <v>0</v>
      </c>
      <c r="U85" s="203">
        <v>1.65</v>
      </c>
      <c r="V85" s="203">
        <v>0.32</v>
      </c>
      <c r="W85" s="203">
        <v>0.56999999999999995</v>
      </c>
      <c r="X85" s="203">
        <v>2.4900000000000002</v>
      </c>
      <c r="Y85" s="203">
        <v>0</v>
      </c>
      <c r="Z85" s="203">
        <v>4.67</v>
      </c>
      <c r="AA85" s="203">
        <v>1.52</v>
      </c>
      <c r="AB85" s="203">
        <v>0</v>
      </c>
      <c r="AC85" s="203">
        <v>18.899999999999999</v>
      </c>
      <c r="AD85" s="203">
        <v>0</v>
      </c>
      <c r="AE85" s="203">
        <v>0</v>
      </c>
      <c r="AF85" s="203">
        <v>0</v>
      </c>
      <c r="AG85" s="203">
        <v>42.44</v>
      </c>
      <c r="AH85" s="203">
        <v>0</v>
      </c>
      <c r="AI85" s="203">
        <v>50.92</v>
      </c>
      <c r="AJ85" s="203">
        <v>0</v>
      </c>
      <c r="AK85" s="203">
        <v>15.61</v>
      </c>
      <c r="AL85" s="203">
        <v>0</v>
      </c>
      <c r="AM85" s="203">
        <v>0</v>
      </c>
      <c r="AN85" s="203">
        <v>0</v>
      </c>
      <c r="AO85" s="203">
        <v>311.27999999999997</v>
      </c>
      <c r="AP85" s="203">
        <v>0</v>
      </c>
      <c r="AQ85" s="203">
        <v>0</v>
      </c>
      <c r="AR85" s="203">
        <v>19.23</v>
      </c>
      <c r="AS85" s="203">
        <v>23.61</v>
      </c>
      <c r="AT85" s="203">
        <v>40.68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240.32</v>
      </c>
      <c r="L86" s="203">
        <v>0.24</v>
      </c>
      <c r="M86" s="203">
        <v>2.4300000000000002</v>
      </c>
      <c r="N86" s="203">
        <v>1.99</v>
      </c>
      <c r="O86" s="203">
        <v>2.39</v>
      </c>
      <c r="P86" s="203">
        <v>2.06</v>
      </c>
      <c r="Q86" s="203">
        <v>0.17</v>
      </c>
      <c r="R86" s="203">
        <v>0.71</v>
      </c>
      <c r="S86" s="203">
        <v>0.44</v>
      </c>
      <c r="T86" s="203">
        <v>0</v>
      </c>
      <c r="U86" s="203">
        <v>1.65</v>
      </c>
      <c r="V86" s="203">
        <v>0.32</v>
      </c>
      <c r="W86" s="203">
        <v>0.56999999999999995</v>
      </c>
      <c r="X86" s="203">
        <v>2.4900000000000002</v>
      </c>
      <c r="Y86" s="203">
        <v>0</v>
      </c>
      <c r="Z86" s="203">
        <v>4.67</v>
      </c>
      <c r="AA86" s="203">
        <v>1.52</v>
      </c>
      <c r="AB86" s="203">
        <v>0</v>
      </c>
      <c r="AC86" s="203">
        <v>18.899999999999999</v>
      </c>
      <c r="AD86" s="203">
        <v>0</v>
      </c>
      <c r="AE86" s="203">
        <v>0</v>
      </c>
      <c r="AF86" s="203">
        <v>0</v>
      </c>
      <c r="AG86" s="203">
        <v>42.44</v>
      </c>
      <c r="AH86" s="203">
        <v>0</v>
      </c>
      <c r="AI86" s="203">
        <v>50.92</v>
      </c>
      <c r="AJ86" s="203">
        <v>0</v>
      </c>
      <c r="AK86" s="203">
        <v>15.61</v>
      </c>
      <c r="AL86" s="203">
        <v>0</v>
      </c>
      <c r="AM86" s="203">
        <v>0</v>
      </c>
      <c r="AN86" s="203">
        <v>0</v>
      </c>
      <c r="AO86" s="203">
        <v>311.27999999999997</v>
      </c>
      <c r="AP86" s="203">
        <v>0</v>
      </c>
      <c r="AQ86" s="203">
        <v>0</v>
      </c>
      <c r="AR86" s="203">
        <v>19.23</v>
      </c>
      <c r="AS86" s="203">
        <v>23.61</v>
      </c>
      <c r="AT86" s="203">
        <v>40.68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240.32</v>
      </c>
      <c r="L87" s="203">
        <v>0.24</v>
      </c>
      <c r="M87" s="203">
        <v>2.4300000000000002</v>
      </c>
      <c r="N87" s="203">
        <v>1.99</v>
      </c>
      <c r="O87" s="203">
        <v>2.39</v>
      </c>
      <c r="P87" s="203">
        <v>2.06</v>
      </c>
      <c r="Q87" s="203">
        <v>0.17</v>
      </c>
      <c r="R87" s="203">
        <v>0.71</v>
      </c>
      <c r="S87" s="203">
        <v>0.44</v>
      </c>
      <c r="T87" s="203">
        <v>0</v>
      </c>
      <c r="U87" s="203">
        <v>1.65</v>
      </c>
      <c r="V87" s="203">
        <v>0.32</v>
      </c>
      <c r="W87" s="203">
        <v>0.56999999999999995</v>
      </c>
      <c r="X87" s="203">
        <v>2.4900000000000002</v>
      </c>
      <c r="Y87" s="203">
        <v>0</v>
      </c>
      <c r="Z87" s="203">
        <v>4.67</v>
      </c>
      <c r="AA87" s="203">
        <v>1.52</v>
      </c>
      <c r="AB87" s="203">
        <v>0</v>
      </c>
      <c r="AC87" s="203">
        <v>18.899999999999999</v>
      </c>
      <c r="AD87" s="203">
        <v>0</v>
      </c>
      <c r="AE87" s="203">
        <v>0</v>
      </c>
      <c r="AF87" s="203">
        <v>0</v>
      </c>
      <c r="AG87" s="203">
        <v>42.44</v>
      </c>
      <c r="AH87" s="203">
        <v>0</v>
      </c>
      <c r="AI87" s="203">
        <v>50.92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311.27999999999997</v>
      </c>
      <c r="AP87" s="203">
        <v>0</v>
      </c>
      <c r="AQ87" s="203">
        <v>0</v>
      </c>
      <c r="AR87" s="203">
        <v>19.28</v>
      </c>
      <c r="AS87" s="203">
        <v>23.61</v>
      </c>
      <c r="AT87" s="203">
        <v>40.68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240.32</v>
      </c>
      <c r="L88" s="203">
        <v>0.24</v>
      </c>
      <c r="M88" s="203">
        <v>2.4300000000000002</v>
      </c>
      <c r="N88" s="203">
        <v>1.99</v>
      </c>
      <c r="O88" s="203">
        <v>2.39</v>
      </c>
      <c r="P88" s="203">
        <v>2.06</v>
      </c>
      <c r="Q88" s="203">
        <v>0.17</v>
      </c>
      <c r="R88" s="203">
        <v>0.71</v>
      </c>
      <c r="S88" s="203">
        <v>0.44</v>
      </c>
      <c r="T88" s="203">
        <v>0</v>
      </c>
      <c r="U88" s="203">
        <v>1.65</v>
      </c>
      <c r="V88" s="203">
        <v>0.32</v>
      </c>
      <c r="W88" s="203">
        <v>0.56999999999999995</v>
      </c>
      <c r="X88" s="203">
        <v>2.4900000000000002</v>
      </c>
      <c r="Y88" s="203">
        <v>0</v>
      </c>
      <c r="Z88" s="203">
        <v>4.67</v>
      </c>
      <c r="AA88" s="203">
        <v>1.52</v>
      </c>
      <c r="AB88" s="203">
        <v>0</v>
      </c>
      <c r="AC88" s="203">
        <v>18.899999999999999</v>
      </c>
      <c r="AD88" s="203">
        <v>0</v>
      </c>
      <c r="AE88" s="203">
        <v>0</v>
      </c>
      <c r="AF88" s="203">
        <v>0</v>
      </c>
      <c r="AG88" s="203">
        <v>42.44</v>
      </c>
      <c r="AH88" s="203">
        <v>0</v>
      </c>
      <c r="AI88" s="203">
        <v>50.92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311.27999999999997</v>
      </c>
      <c r="AP88" s="203">
        <v>0</v>
      </c>
      <c r="AQ88" s="203">
        <v>0</v>
      </c>
      <c r="AR88" s="203">
        <v>19.28</v>
      </c>
      <c r="AS88" s="203">
        <v>23.61</v>
      </c>
      <c r="AT88" s="203">
        <v>40.68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240.32</v>
      </c>
      <c r="L89" s="203">
        <v>0.24</v>
      </c>
      <c r="M89" s="203">
        <v>2.4300000000000002</v>
      </c>
      <c r="N89" s="203">
        <v>1.99</v>
      </c>
      <c r="O89" s="203">
        <v>2.39</v>
      </c>
      <c r="P89" s="203">
        <v>7.46</v>
      </c>
      <c r="Q89" s="203">
        <v>0.17</v>
      </c>
      <c r="R89" s="203">
        <v>0.71</v>
      </c>
      <c r="S89" s="203">
        <v>0.44</v>
      </c>
      <c r="T89" s="203">
        <v>0</v>
      </c>
      <c r="U89" s="203">
        <v>1.65</v>
      </c>
      <c r="V89" s="203">
        <v>0.32</v>
      </c>
      <c r="W89" s="203">
        <v>0.56999999999999995</v>
      </c>
      <c r="X89" s="203">
        <v>2.4900000000000002</v>
      </c>
      <c r="Y89" s="203">
        <v>0</v>
      </c>
      <c r="Z89" s="203">
        <v>4.67</v>
      </c>
      <c r="AA89" s="203">
        <v>1.52</v>
      </c>
      <c r="AB89" s="203">
        <v>0</v>
      </c>
      <c r="AC89" s="203">
        <v>18.899999999999999</v>
      </c>
      <c r="AD89" s="203">
        <v>0</v>
      </c>
      <c r="AE89" s="203">
        <v>0</v>
      </c>
      <c r="AF89" s="203">
        <v>0</v>
      </c>
      <c r="AG89" s="203">
        <v>42.44</v>
      </c>
      <c r="AH89" s="203">
        <v>0</v>
      </c>
      <c r="AI89" s="203">
        <v>50.92</v>
      </c>
      <c r="AJ89" s="203">
        <v>0</v>
      </c>
      <c r="AK89" s="203">
        <v>15.61</v>
      </c>
      <c r="AL89" s="203">
        <v>0</v>
      </c>
      <c r="AM89" s="203">
        <v>0</v>
      </c>
      <c r="AN89" s="203">
        <v>0</v>
      </c>
      <c r="AO89" s="203">
        <v>311.27999999999997</v>
      </c>
      <c r="AP89" s="203">
        <v>0</v>
      </c>
      <c r="AQ89" s="203">
        <v>0</v>
      </c>
      <c r="AR89" s="203">
        <v>19.28</v>
      </c>
      <c r="AS89" s="203">
        <v>23.61</v>
      </c>
      <c r="AT89" s="203">
        <v>40.68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240.32</v>
      </c>
      <c r="L90" s="203">
        <v>0.24</v>
      </c>
      <c r="M90" s="203">
        <v>2.4300000000000002</v>
      </c>
      <c r="N90" s="203">
        <v>1.99</v>
      </c>
      <c r="O90" s="203">
        <v>2.39</v>
      </c>
      <c r="P90" s="203">
        <v>7.46</v>
      </c>
      <c r="Q90" s="203">
        <v>0.17</v>
      </c>
      <c r="R90" s="203">
        <v>0.71</v>
      </c>
      <c r="S90" s="203">
        <v>0.44</v>
      </c>
      <c r="T90" s="203">
        <v>0</v>
      </c>
      <c r="U90" s="203">
        <v>1.65</v>
      </c>
      <c r="V90" s="203">
        <v>0.32</v>
      </c>
      <c r="W90" s="203">
        <v>0.56999999999999995</v>
      </c>
      <c r="X90" s="203">
        <v>2.4900000000000002</v>
      </c>
      <c r="Y90" s="203">
        <v>0</v>
      </c>
      <c r="Z90" s="203">
        <v>4.67</v>
      </c>
      <c r="AA90" s="203">
        <v>1.52</v>
      </c>
      <c r="AB90" s="203">
        <v>0</v>
      </c>
      <c r="AC90" s="203">
        <v>18.899999999999999</v>
      </c>
      <c r="AD90" s="203">
        <v>0</v>
      </c>
      <c r="AE90" s="203">
        <v>0</v>
      </c>
      <c r="AF90" s="203">
        <v>0</v>
      </c>
      <c r="AG90" s="203">
        <v>42.44</v>
      </c>
      <c r="AH90" s="203">
        <v>0</v>
      </c>
      <c r="AI90" s="203">
        <v>50.92</v>
      </c>
      <c r="AJ90" s="203">
        <v>0</v>
      </c>
      <c r="AK90" s="203">
        <v>15.61</v>
      </c>
      <c r="AL90" s="203">
        <v>0</v>
      </c>
      <c r="AM90" s="203">
        <v>0</v>
      </c>
      <c r="AN90" s="203">
        <v>0</v>
      </c>
      <c r="AO90" s="203">
        <v>311.27999999999997</v>
      </c>
      <c r="AP90" s="203">
        <v>0</v>
      </c>
      <c r="AQ90" s="203">
        <v>0</v>
      </c>
      <c r="AR90" s="203">
        <v>19.28</v>
      </c>
      <c r="AS90" s="203">
        <v>23.61</v>
      </c>
      <c r="AT90" s="203">
        <v>40.68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240.32</v>
      </c>
      <c r="L91" s="203">
        <v>0.24</v>
      </c>
      <c r="M91" s="203">
        <v>2.4300000000000002</v>
      </c>
      <c r="N91" s="203">
        <v>1.99</v>
      </c>
      <c r="O91" s="203">
        <v>2.39</v>
      </c>
      <c r="P91" s="203">
        <v>7.46</v>
      </c>
      <c r="Q91" s="203">
        <v>0.17</v>
      </c>
      <c r="R91" s="203">
        <v>0.16</v>
      </c>
      <c r="S91" s="203">
        <v>0.45</v>
      </c>
      <c r="T91" s="203">
        <v>0</v>
      </c>
      <c r="U91" s="203">
        <v>1.65</v>
      </c>
      <c r="V91" s="203">
        <v>0</v>
      </c>
      <c r="W91" s="203">
        <v>0.56999999999999995</v>
      </c>
      <c r="X91" s="203">
        <v>2.4900000000000002</v>
      </c>
      <c r="Y91" s="203">
        <v>0</v>
      </c>
      <c r="Z91" s="203">
        <v>4.67</v>
      </c>
      <c r="AA91" s="203">
        <v>1.51</v>
      </c>
      <c r="AB91" s="203">
        <v>0</v>
      </c>
      <c r="AC91" s="203">
        <v>18.899999999999999</v>
      </c>
      <c r="AD91" s="203">
        <v>0</v>
      </c>
      <c r="AE91" s="203">
        <v>0</v>
      </c>
      <c r="AF91" s="203">
        <v>0</v>
      </c>
      <c r="AG91" s="203">
        <v>42.44</v>
      </c>
      <c r="AH91" s="203">
        <v>0</v>
      </c>
      <c r="AI91" s="203">
        <v>50.92</v>
      </c>
      <c r="AJ91" s="203">
        <v>0</v>
      </c>
      <c r="AK91" s="203">
        <v>15.59</v>
      </c>
      <c r="AL91" s="203">
        <v>0</v>
      </c>
      <c r="AM91" s="203">
        <v>0</v>
      </c>
      <c r="AN91" s="203">
        <v>0</v>
      </c>
      <c r="AO91" s="203">
        <v>311.27999999999997</v>
      </c>
      <c r="AP91" s="203">
        <v>0</v>
      </c>
      <c r="AQ91" s="203">
        <v>0</v>
      </c>
      <c r="AR91" s="203">
        <v>19.32</v>
      </c>
      <c r="AS91" s="203">
        <v>23.61</v>
      </c>
      <c r="AT91" s="203">
        <v>40.68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240.32</v>
      </c>
      <c r="L92" s="203">
        <v>0.24</v>
      </c>
      <c r="M92" s="203">
        <v>2.4300000000000002</v>
      </c>
      <c r="N92" s="203">
        <v>1.99</v>
      </c>
      <c r="O92" s="203">
        <v>2.2400000000000002</v>
      </c>
      <c r="P92" s="203">
        <v>7.46</v>
      </c>
      <c r="Q92" s="203">
        <v>0.17</v>
      </c>
      <c r="R92" s="203">
        <v>0.71</v>
      </c>
      <c r="S92" s="203">
        <v>0.45</v>
      </c>
      <c r="T92" s="203">
        <v>0</v>
      </c>
      <c r="U92" s="203">
        <v>1.65</v>
      </c>
      <c r="V92" s="203">
        <v>0.31</v>
      </c>
      <c r="W92" s="203">
        <v>0.56999999999999995</v>
      </c>
      <c r="X92" s="203">
        <v>2.4900000000000002</v>
      </c>
      <c r="Y92" s="203">
        <v>0</v>
      </c>
      <c r="Z92" s="203">
        <v>4.67</v>
      </c>
      <c r="AA92" s="203">
        <v>1.51</v>
      </c>
      <c r="AB92" s="203">
        <v>0</v>
      </c>
      <c r="AC92" s="203">
        <v>18.899999999999999</v>
      </c>
      <c r="AD92" s="203">
        <v>0</v>
      </c>
      <c r="AE92" s="203">
        <v>0</v>
      </c>
      <c r="AF92" s="203">
        <v>0</v>
      </c>
      <c r="AG92" s="203">
        <v>42.44</v>
      </c>
      <c r="AH92" s="203">
        <v>0</v>
      </c>
      <c r="AI92" s="203">
        <v>50.92</v>
      </c>
      <c r="AJ92" s="203">
        <v>0</v>
      </c>
      <c r="AK92" s="203">
        <v>15.59</v>
      </c>
      <c r="AL92" s="203">
        <v>0</v>
      </c>
      <c r="AM92" s="203">
        <v>0</v>
      </c>
      <c r="AN92" s="203">
        <v>0</v>
      </c>
      <c r="AO92" s="203">
        <v>311.27999999999997</v>
      </c>
      <c r="AP92" s="203">
        <v>0</v>
      </c>
      <c r="AQ92" s="203">
        <v>0</v>
      </c>
      <c r="AR92" s="203">
        <v>19.420000000000002</v>
      </c>
      <c r="AS92" s="203">
        <v>23.61</v>
      </c>
      <c r="AT92" s="203">
        <v>40.68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240.32</v>
      </c>
      <c r="L93" s="203">
        <v>0.24</v>
      </c>
      <c r="M93" s="203">
        <v>2.4300000000000002</v>
      </c>
      <c r="N93" s="203">
        <v>1.99</v>
      </c>
      <c r="O93" s="203">
        <v>1.94</v>
      </c>
      <c r="P93" s="203">
        <v>7.46</v>
      </c>
      <c r="Q93" s="203">
        <v>0.17</v>
      </c>
      <c r="R93" s="203">
        <v>0.71</v>
      </c>
      <c r="S93" s="203">
        <v>0.45</v>
      </c>
      <c r="T93" s="203">
        <v>0</v>
      </c>
      <c r="U93" s="203">
        <v>1.65</v>
      </c>
      <c r="V93" s="203">
        <v>0.31</v>
      </c>
      <c r="W93" s="203">
        <v>0.56999999999999995</v>
      </c>
      <c r="X93" s="203">
        <v>2.4900000000000002</v>
      </c>
      <c r="Y93" s="203">
        <v>0</v>
      </c>
      <c r="Z93" s="203">
        <v>4.67</v>
      </c>
      <c r="AA93" s="203">
        <v>1.51</v>
      </c>
      <c r="AB93" s="203">
        <v>0</v>
      </c>
      <c r="AC93" s="203">
        <v>18.899999999999999</v>
      </c>
      <c r="AD93" s="203">
        <v>0</v>
      </c>
      <c r="AE93" s="203">
        <v>0</v>
      </c>
      <c r="AF93" s="203">
        <v>0</v>
      </c>
      <c r="AG93" s="203">
        <v>42.44</v>
      </c>
      <c r="AH93" s="203">
        <v>0</v>
      </c>
      <c r="AI93" s="203">
        <v>50.92</v>
      </c>
      <c r="AJ93" s="203">
        <v>0</v>
      </c>
      <c r="AK93" s="203">
        <v>15.59</v>
      </c>
      <c r="AL93" s="203">
        <v>0</v>
      </c>
      <c r="AM93" s="203">
        <v>0</v>
      </c>
      <c r="AN93" s="203">
        <v>0</v>
      </c>
      <c r="AO93" s="203">
        <v>311.27999999999997</v>
      </c>
      <c r="AP93" s="203">
        <v>0</v>
      </c>
      <c r="AQ93" s="203">
        <v>0</v>
      </c>
      <c r="AR93" s="203">
        <v>19.420000000000002</v>
      </c>
      <c r="AS93" s="203">
        <v>30.53</v>
      </c>
      <c r="AT93" s="203">
        <v>40.68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240.32</v>
      </c>
      <c r="L94" s="203">
        <v>3.38</v>
      </c>
      <c r="M94" s="203">
        <v>2.4300000000000002</v>
      </c>
      <c r="N94" s="203">
        <v>1.99</v>
      </c>
      <c r="O94" s="203">
        <v>1.64</v>
      </c>
      <c r="P94" s="203">
        <v>7.46</v>
      </c>
      <c r="Q94" s="203">
        <v>1.99</v>
      </c>
      <c r="R94" s="203">
        <v>8.94</v>
      </c>
      <c r="S94" s="203">
        <v>5.79</v>
      </c>
      <c r="T94" s="203">
        <v>0</v>
      </c>
      <c r="U94" s="203">
        <v>1.65</v>
      </c>
      <c r="V94" s="203">
        <v>0.31</v>
      </c>
      <c r="W94" s="203">
        <v>0.56000000000000005</v>
      </c>
      <c r="X94" s="203">
        <v>2.4900000000000002</v>
      </c>
      <c r="Y94" s="203">
        <v>0</v>
      </c>
      <c r="Z94" s="203">
        <v>4.67</v>
      </c>
      <c r="AA94" s="203">
        <v>1.51</v>
      </c>
      <c r="AB94" s="203">
        <v>0</v>
      </c>
      <c r="AC94" s="203">
        <v>18.899999999999999</v>
      </c>
      <c r="AD94" s="203">
        <v>0</v>
      </c>
      <c r="AE94" s="203">
        <v>0</v>
      </c>
      <c r="AF94" s="203">
        <v>0</v>
      </c>
      <c r="AG94" s="203">
        <v>42.44</v>
      </c>
      <c r="AH94" s="203">
        <v>0</v>
      </c>
      <c r="AI94" s="203">
        <v>50.92</v>
      </c>
      <c r="AJ94" s="203">
        <v>0</v>
      </c>
      <c r="AK94" s="203">
        <v>15.59</v>
      </c>
      <c r="AL94" s="203">
        <v>0</v>
      </c>
      <c r="AM94" s="203">
        <v>0</v>
      </c>
      <c r="AN94" s="203">
        <v>0</v>
      </c>
      <c r="AO94" s="203">
        <v>311.27999999999997</v>
      </c>
      <c r="AP94" s="203">
        <v>0</v>
      </c>
      <c r="AQ94" s="203">
        <v>0</v>
      </c>
      <c r="AR94" s="203">
        <v>19.420000000000002</v>
      </c>
      <c r="AS94" s="203">
        <v>30.53</v>
      </c>
      <c r="AT94" s="203">
        <v>40.68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240.32</v>
      </c>
      <c r="L95" s="203">
        <v>3.38</v>
      </c>
      <c r="M95" s="203">
        <v>2.4300000000000002</v>
      </c>
      <c r="N95" s="203">
        <v>1.99</v>
      </c>
      <c r="O95" s="203">
        <v>1.37</v>
      </c>
      <c r="P95" s="203">
        <v>7.46</v>
      </c>
      <c r="Q95" s="203">
        <v>1.99</v>
      </c>
      <c r="R95" s="203">
        <v>8.94</v>
      </c>
      <c r="S95" s="203">
        <v>5.79</v>
      </c>
      <c r="T95" s="203">
        <v>0</v>
      </c>
      <c r="U95" s="203">
        <v>1.65</v>
      </c>
      <c r="V95" s="203">
        <v>0.31</v>
      </c>
      <c r="W95" s="203">
        <v>0.56999999999999995</v>
      </c>
      <c r="X95" s="203">
        <v>2.25</v>
      </c>
      <c r="Y95" s="203">
        <v>0</v>
      </c>
      <c r="Z95" s="203">
        <v>4.67</v>
      </c>
      <c r="AA95" s="203">
        <v>1.51</v>
      </c>
      <c r="AB95" s="203">
        <v>0</v>
      </c>
      <c r="AC95" s="203">
        <v>18.899999999999999</v>
      </c>
      <c r="AD95" s="203">
        <v>0</v>
      </c>
      <c r="AE95" s="203">
        <v>0</v>
      </c>
      <c r="AF95" s="203">
        <v>0</v>
      </c>
      <c r="AG95" s="203">
        <v>42.44</v>
      </c>
      <c r="AH95" s="203">
        <v>0</v>
      </c>
      <c r="AI95" s="203">
        <v>50.92</v>
      </c>
      <c r="AJ95" s="203">
        <v>0</v>
      </c>
      <c r="AK95" s="203">
        <v>15.59</v>
      </c>
      <c r="AL95" s="203">
        <v>0</v>
      </c>
      <c r="AM95" s="203">
        <v>0</v>
      </c>
      <c r="AN95" s="203">
        <v>0</v>
      </c>
      <c r="AO95" s="203">
        <v>311.27999999999997</v>
      </c>
      <c r="AP95" s="203">
        <v>0</v>
      </c>
      <c r="AQ95" s="203">
        <v>0</v>
      </c>
      <c r="AR95" s="203">
        <v>19.420000000000002</v>
      </c>
      <c r="AS95" s="203">
        <v>30.53</v>
      </c>
      <c r="AT95" s="203">
        <v>40.68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240.32</v>
      </c>
      <c r="L96" s="203">
        <v>3.38</v>
      </c>
      <c r="M96" s="203">
        <v>2.4300000000000002</v>
      </c>
      <c r="N96" s="203">
        <v>1.99</v>
      </c>
      <c r="O96" s="203">
        <v>1.37</v>
      </c>
      <c r="P96" s="203">
        <v>7.46</v>
      </c>
      <c r="Q96" s="203">
        <v>1.99</v>
      </c>
      <c r="R96" s="203">
        <v>8.94</v>
      </c>
      <c r="S96" s="203">
        <v>5.79</v>
      </c>
      <c r="T96" s="203">
        <v>0</v>
      </c>
      <c r="U96" s="203">
        <v>1.65</v>
      </c>
      <c r="V96" s="203">
        <v>0.31</v>
      </c>
      <c r="W96" s="203">
        <v>0.56999999999999995</v>
      </c>
      <c r="X96" s="203">
        <v>2.4900000000000002</v>
      </c>
      <c r="Y96" s="203">
        <v>0</v>
      </c>
      <c r="Z96" s="203">
        <v>4.67</v>
      </c>
      <c r="AA96" s="203">
        <v>1.51</v>
      </c>
      <c r="AB96" s="203">
        <v>0</v>
      </c>
      <c r="AC96" s="203">
        <v>18.899999999999999</v>
      </c>
      <c r="AD96" s="203">
        <v>0</v>
      </c>
      <c r="AE96" s="203">
        <v>0</v>
      </c>
      <c r="AF96" s="203">
        <v>0</v>
      </c>
      <c r="AG96" s="203">
        <v>42.44</v>
      </c>
      <c r="AH96" s="203">
        <v>0</v>
      </c>
      <c r="AI96" s="203">
        <v>50.92</v>
      </c>
      <c r="AJ96" s="203">
        <v>0</v>
      </c>
      <c r="AK96" s="203">
        <v>15.59</v>
      </c>
      <c r="AL96" s="203">
        <v>0</v>
      </c>
      <c r="AM96" s="203">
        <v>0</v>
      </c>
      <c r="AN96" s="203">
        <v>0</v>
      </c>
      <c r="AO96" s="203">
        <v>311.27999999999997</v>
      </c>
      <c r="AP96" s="203">
        <v>0</v>
      </c>
      <c r="AQ96" s="203">
        <v>0</v>
      </c>
      <c r="AR96" s="203">
        <v>19.510000000000002</v>
      </c>
      <c r="AS96" s="203">
        <v>30.53</v>
      </c>
      <c r="AT96" s="203">
        <v>40.68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240.32</v>
      </c>
      <c r="L97" s="203">
        <v>3.38</v>
      </c>
      <c r="M97" s="203">
        <v>2.4300000000000002</v>
      </c>
      <c r="N97" s="203">
        <v>1.99</v>
      </c>
      <c r="O97" s="203">
        <v>1.37</v>
      </c>
      <c r="P97" s="203">
        <v>7.81</v>
      </c>
      <c r="Q97" s="203">
        <v>1.99</v>
      </c>
      <c r="R97" s="203">
        <v>8.94</v>
      </c>
      <c r="S97" s="203">
        <v>5.79</v>
      </c>
      <c r="T97" s="203">
        <v>0</v>
      </c>
      <c r="U97" s="203">
        <v>1.65</v>
      </c>
      <c r="V97" s="203">
        <v>0.31</v>
      </c>
      <c r="W97" s="203">
        <v>0.56999999999999995</v>
      </c>
      <c r="X97" s="203">
        <v>2.4900000000000002</v>
      </c>
      <c r="Y97" s="203">
        <v>0</v>
      </c>
      <c r="Z97" s="203">
        <v>4.67</v>
      </c>
      <c r="AA97" s="203">
        <v>1.51</v>
      </c>
      <c r="AB97" s="203">
        <v>0</v>
      </c>
      <c r="AC97" s="203">
        <v>18.899999999999999</v>
      </c>
      <c r="AD97" s="203">
        <v>0</v>
      </c>
      <c r="AE97" s="203">
        <v>0</v>
      </c>
      <c r="AF97" s="203">
        <v>0</v>
      </c>
      <c r="AG97" s="203">
        <v>42.44</v>
      </c>
      <c r="AH97" s="203">
        <v>0</v>
      </c>
      <c r="AI97" s="203">
        <v>50.92</v>
      </c>
      <c r="AJ97" s="203">
        <v>0</v>
      </c>
      <c r="AK97" s="203">
        <v>15.59</v>
      </c>
      <c r="AL97" s="203">
        <v>0</v>
      </c>
      <c r="AM97" s="203">
        <v>0</v>
      </c>
      <c r="AN97" s="203">
        <v>0</v>
      </c>
      <c r="AO97" s="203">
        <v>311.27999999999997</v>
      </c>
      <c r="AP97" s="203">
        <v>0</v>
      </c>
      <c r="AQ97" s="203">
        <v>0</v>
      </c>
      <c r="AR97" s="203">
        <v>19.510000000000002</v>
      </c>
      <c r="AS97" s="203">
        <v>30.53</v>
      </c>
      <c r="AT97" s="203">
        <v>40.68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240.32</v>
      </c>
      <c r="L98" s="203">
        <v>3.38</v>
      </c>
      <c r="M98" s="203">
        <v>2.4300000000000002</v>
      </c>
      <c r="N98" s="203">
        <v>1.99</v>
      </c>
      <c r="O98" s="203">
        <v>1.37</v>
      </c>
      <c r="P98" s="203">
        <v>7.81</v>
      </c>
      <c r="Q98" s="203">
        <v>1.99</v>
      </c>
      <c r="R98" s="203">
        <v>8.94</v>
      </c>
      <c r="S98" s="203">
        <v>5.79</v>
      </c>
      <c r="T98" s="203">
        <v>0</v>
      </c>
      <c r="U98" s="203">
        <v>1.65</v>
      </c>
      <c r="V98" s="203">
        <v>0.31</v>
      </c>
      <c r="W98" s="203">
        <v>0.56999999999999995</v>
      </c>
      <c r="X98" s="203">
        <v>2.4900000000000002</v>
      </c>
      <c r="Y98" s="203">
        <v>0</v>
      </c>
      <c r="Z98" s="203">
        <v>4.67</v>
      </c>
      <c r="AA98" s="203">
        <v>1.51</v>
      </c>
      <c r="AB98" s="203">
        <v>0</v>
      </c>
      <c r="AC98" s="203">
        <v>18.899999999999999</v>
      </c>
      <c r="AD98" s="203">
        <v>0</v>
      </c>
      <c r="AE98" s="203">
        <v>0</v>
      </c>
      <c r="AF98" s="203">
        <v>0</v>
      </c>
      <c r="AG98" s="203">
        <v>42.44</v>
      </c>
      <c r="AH98" s="203">
        <v>0</v>
      </c>
      <c r="AI98" s="203">
        <v>50.92</v>
      </c>
      <c r="AJ98" s="203">
        <v>0</v>
      </c>
      <c r="AK98" s="203">
        <v>15.59</v>
      </c>
      <c r="AL98" s="203">
        <v>0</v>
      </c>
      <c r="AM98" s="203">
        <v>0</v>
      </c>
      <c r="AN98" s="203">
        <v>0</v>
      </c>
      <c r="AO98" s="203">
        <v>311.27999999999997</v>
      </c>
      <c r="AP98" s="203">
        <v>0</v>
      </c>
      <c r="AQ98" s="203">
        <v>0</v>
      </c>
      <c r="AR98" s="203">
        <v>19.510000000000002</v>
      </c>
      <c r="AS98" s="203">
        <v>30.53</v>
      </c>
      <c r="AT98" s="203">
        <v>40.68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4.3511649999999964</v>
      </c>
      <c r="L99">
        <f t="shared" si="0"/>
        <v>4.073750000000001E-2</v>
      </c>
      <c r="M99">
        <f t="shared" si="0"/>
        <v>5.8320000000000115E-2</v>
      </c>
      <c r="N99">
        <f t="shared" si="0"/>
        <v>4.7760000000000032E-2</v>
      </c>
      <c r="O99">
        <f t="shared" si="0"/>
        <v>3.9805000000000007E-2</v>
      </c>
      <c r="P99">
        <f t="shared" si="0"/>
        <v>3.9314999999999982E-2</v>
      </c>
      <c r="Q99">
        <f t="shared" si="0"/>
        <v>2.7039999999999998E-2</v>
      </c>
      <c r="R99">
        <f t="shared" si="0"/>
        <v>0.11851499999999986</v>
      </c>
      <c r="S99">
        <f t="shared" si="0"/>
        <v>7.4269999999999961E-2</v>
      </c>
      <c r="T99">
        <f t="shared" si="0"/>
        <v>0</v>
      </c>
      <c r="U99">
        <f t="shared" si="0"/>
        <v>3.3615000000000055E-2</v>
      </c>
      <c r="V99">
        <f t="shared" si="0"/>
        <v>3.9927499999999956E-2</v>
      </c>
      <c r="W99">
        <f t="shared" si="0"/>
        <v>7.0982499999999907E-2</v>
      </c>
      <c r="X99">
        <f t="shared" si="0"/>
        <v>0.30601500000000009</v>
      </c>
      <c r="Y99">
        <f t="shared" si="0"/>
        <v>0</v>
      </c>
      <c r="Z99">
        <f t="shared" si="0"/>
        <v>0.68100000000000116</v>
      </c>
      <c r="AA99">
        <f t="shared" si="0"/>
        <v>0.15922499999999978</v>
      </c>
      <c r="AB99">
        <f t="shared" si="0"/>
        <v>0</v>
      </c>
      <c r="AC99">
        <f t="shared" si="0"/>
        <v>0.45654000000000056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1.018560000000001</v>
      </c>
      <c r="AH99">
        <f t="shared" si="0"/>
        <v>0</v>
      </c>
      <c r="AI99">
        <f t="shared" si="0"/>
        <v>1.2220800000000014</v>
      </c>
      <c r="AJ99">
        <f t="shared" si="0"/>
        <v>0</v>
      </c>
      <c r="AK99">
        <f t="shared" si="0"/>
        <v>0.28594250000000004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0.57701999999999942</v>
      </c>
      <c r="AT99">
        <f t="shared" si="1"/>
        <v>0.9763199999999983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45695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57</v>
      </c>
      <c r="C29" s="95">
        <f>'IDT-1 Calculation'!DG29</f>
        <v>-24.132000000000001</v>
      </c>
      <c r="D29" s="95">
        <f>'IDT-1 Calculation'!DH29</f>
        <v>0</v>
      </c>
      <c r="E29" s="95">
        <f>'IDT-1 Calculation'!DI29</f>
        <v>0</v>
      </c>
      <c r="F29" s="95">
        <f>'IDT-1 Calculation'!DJ29</f>
        <v>-32.868000000000002</v>
      </c>
      <c r="G29" s="100">
        <f t="shared" si="0"/>
        <v>0</v>
      </c>
    </row>
    <row r="30" spans="1:7">
      <c r="A30" s="99" t="s">
        <v>72</v>
      </c>
      <c r="B30" s="95">
        <f>'IDT-1 Calculation'!DF30</f>
        <v>87</v>
      </c>
      <c r="C30" s="95">
        <f>'IDT-1 Calculation'!DG30</f>
        <v>-36.832999999999998</v>
      </c>
      <c r="D30" s="95">
        <f>'IDT-1 Calculation'!DH30</f>
        <v>0</v>
      </c>
      <c r="E30" s="95">
        <f>'IDT-1 Calculation'!DI30</f>
        <v>0</v>
      </c>
      <c r="F30" s="95">
        <f>'IDT-1 Calculation'!DJ30</f>
        <v>-50.167000000000002</v>
      </c>
      <c r="G30" s="100">
        <f t="shared" si="0"/>
        <v>0</v>
      </c>
    </row>
    <row r="31" spans="1:7">
      <c r="A31" s="99" t="s">
        <v>73</v>
      </c>
      <c r="B31" s="95">
        <f>'IDT-1 Calculation'!DF31</f>
        <v>161.548</v>
      </c>
      <c r="C31" s="95">
        <f>'IDT-1 Calculation'!DG31</f>
        <v>-100</v>
      </c>
      <c r="D31" s="95">
        <f>'IDT-1 Calculation'!DH31</f>
        <v>0</v>
      </c>
      <c r="E31" s="95">
        <f>'IDT-1 Calculation'!DI31</f>
        <v>0</v>
      </c>
      <c r="F31" s="95">
        <f>'IDT-1 Calculation'!DJ31</f>
        <v>-61.548000000000002</v>
      </c>
      <c r="G31" s="100">
        <f t="shared" si="0"/>
        <v>0</v>
      </c>
    </row>
    <row r="32" spans="1:7">
      <c r="A32" s="99" t="s">
        <v>74</v>
      </c>
      <c r="B32" s="95">
        <f>'IDT-1 Calculation'!DF32</f>
        <v>100.184</v>
      </c>
      <c r="C32" s="95">
        <f>'IDT-1 Calculation'!DG32</f>
        <v>-70</v>
      </c>
      <c r="D32" s="95">
        <f>'IDT-1 Calculation'!DH32</f>
        <v>0</v>
      </c>
      <c r="E32" s="95">
        <f>'IDT-1 Calculation'!DI32</f>
        <v>0</v>
      </c>
      <c r="F32" s="95">
        <f>'IDT-1 Calculation'!DJ32</f>
        <v>-30.184000000000001</v>
      </c>
      <c r="G32" s="100">
        <f t="shared" si="0"/>
        <v>0</v>
      </c>
    </row>
    <row r="33" spans="1:7">
      <c r="A33" s="99" t="s">
        <v>75</v>
      </c>
      <c r="B33" s="95">
        <f>'IDT-1 Calculation'!DF33</f>
        <v>90.298000000000002</v>
      </c>
      <c r="C33" s="95">
        <f>'IDT-1 Calculation'!DG33</f>
        <v>-70</v>
      </c>
      <c r="D33" s="95">
        <f>'IDT-1 Calculation'!DH33</f>
        <v>0</v>
      </c>
      <c r="E33" s="95">
        <f>'IDT-1 Calculation'!DI33</f>
        <v>0</v>
      </c>
      <c r="F33" s="95">
        <f>'IDT-1 Calculation'!DJ33</f>
        <v>-20.297999999999998</v>
      </c>
      <c r="G33" s="100">
        <f t="shared" si="0"/>
        <v>0</v>
      </c>
    </row>
    <row r="34" spans="1:7">
      <c r="A34" s="99" t="s">
        <v>76</v>
      </c>
      <c r="B34" s="95">
        <f>'IDT-1 Calculation'!DF34</f>
        <v>64.406000000000006</v>
      </c>
      <c r="C34" s="95">
        <f>'IDT-1 Calculation'!DG34</f>
        <v>-50</v>
      </c>
      <c r="D34" s="95">
        <f>'IDT-1 Calculation'!DH34</f>
        <v>0</v>
      </c>
      <c r="E34" s="95">
        <f>'IDT-1 Calculation'!DI34</f>
        <v>0</v>
      </c>
      <c r="F34" s="95">
        <f>'IDT-1 Calculation'!DJ34</f>
        <v>-14.406000000000001</v>
      </c>
      <c r="G34" s="100">
        <f t="shared" si="0"/>
        <v>0</v>
      </c>
    </row>
    <row r="35" spans="1:7">
      <c r="A35" s="99" t="s">
        <v>77</v>
      </c>
      <c r="B35" s="95">
        <f>'IDT-1 Calculation'!DF35</f>
        <v>74.277000000000001</v>
      </c>
      <c r="C35" s="95">
        <f>'IDT-1 Calculation'!DG35</f>
        <v>-50</v>
      </c>
      <c r="D35" s="95">
        <f>'IDT-1 Calculation'!DH35</f>
        <v>0</v>
      </c>
      <c r="E35" s="95">
        <f>'IDT-1 Calculation'!DI35</f>
        <v>0</v>
      </c>
      <c r="F35" s="95">
        <f>'IDT-1 Calculation'!DJ35</f>
        <v>-24.277000000000001</v>
      </c>
      <c r="G35" s="100">
        <f t="shared" si="0"/>
        <v>0</v>
      </c>
    </row>
    <row r="36" spans="1:7">
      <c r="A36" s="99" t="s">
        <v>78</v>
      </c>
      <c r="B36" s="95">
        <f>'IDT-1 Calculation'!DF36</f>
        <v>61.046999999999997</v>
      </c>
      <c r="C36" s="95">
        <f>'IDT-1 Calculation'!DG36</f>
        <v>-45</v>
      </c>
      <c r="D36" s="95">
        <f>'IDT-1 Calculation'!DH36</f>
        <v>0</v>
      </c>
      <c r="E36" s="95">
        <f>'IDT-1 Calculation'!DI36</f>
        <v>0</v>
      </c>
      <c r="F36" s="95">
        <f>'IDT-1 Calculation'!DJ36</f>
        <v>-16.047000000000001</v>
      </c>
      <c r="G36" s="100">
        <f t="shared" si="0"/>
        <v>0</v>
      </c>
    </row>
    <row r="37" spans="1:7">
      <c r="A37" s="99" t="s">
        <v>79</v>
      </c>
      <c r="B37" s="95">
        <f>'IDT-1 Calculation'!DF37</f>
        <v>74.027000000000001</v>
      </c>
      <c r="C37" s="95">
        <f>'IDT-1 Calculation'!DG37</f>
        <v>-50</v>
      </c>
      <c r="D37" s="95">
        <f>'IDT-1 Calculation'!DH37</f>
        <v>0</v>
      </c>
      <c r="E37" s="95">
        <f>'IDT-1 Calculation'!DI37</f>
        <v>0</v>
      </c>
      <c r="F37" s="95">
        <f>'IDT-1 Calculation'!DJ37</f>
        <v>-24.027000000000001</v>
      </c>
      <c r="G37" s="100">
        <f t="shared" si="0"/>
        <v>0</v>
      </c>
    </row>
    <row r="38" spans="1:7">
      <c r="A38" s="99" t="s">
        <v>80</v>
      </c>
      <c r="B38" s="95">
        <f>'IDT-1 Calculation'!DF38</f>
        <v>118.208</v>
      </c>
      <c r="C38" s="95">
        <f>'IDT-1 Calculation'!DG38</f>
        <v>-60</v>
      </c>
      <c r="D38" s="95">
        <f>'IDT-1 Calculation'!DH38</f>
        <v>0</v>
      </c>
      <c r="E38" s="95">
        <f>'IDT-1 Calculation'!DI38</f>
        <v>0</v>
      </c>
      <c r="F38" s="95">
        <f>'IDT-1 Calculation'!DJ38</f>
        <v>-58.207999999999998</v>
      </c>
      <c r="G38" s="100">
        <f t="shared" si="0"/>
        <v>0</v>
      </c>
    </row>
    <row r="39" spans="1:7">
      <c r="A39" s="99" t="s">
        <v>81</v>
      </c>
      <c r="B39" s="95">
        <f>'IDT-1 Calculation'!DF39</f>
        <v>120.369</v>
      </c>
      <c r="C39" s="95">
        <f>'IDT-1 Calculation'!DG39</f>
        <v>-65</v>
      </c>
      <c r="D39" s="95">
        <f>'IDT-1 Calculation'!DH39</f>
        <v>0</v>
      </c>
      <c r="E39" s="95">
        <f>'IDT-1 Calculation'!DI39</f>
        <v>0</v>
      </c>
      <c r="F39" s="95">
        <f>'IDT-1 Calculation'!DJ39</f>
        <v>-55.369</v>
      </c>
      <c r="G39" s="100">
        <f t="shared" si="0"/>
        <v>0</v>
      </c>
    </row>
    <row r="40" spans="1:7">
      <c r="A40" s="99" t="s">
        <v>82</v>
      </c>
      <c r="B40" s="95">
        <f>'IDT-1 Calculation'!DF40</f>
        <v>65</v>
      </c>
      <c r="C40" s="95">
        <f>'IDT-1 Calculation'!DG40</f>
        <v>-65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30.933</v>
      </c>
      <c r="C41" s="95">
        <f>'IDT-1 Calculation'!DG41</f>
        <v>-55</v>
      </c>
      <c r="D41" s="95">
        <f>'IDT-1 Calculation'!DH41</f>
        <v>0</v>
      </c>
      <c r="E41" s="95">
        <f>'IDT-1 Calculation'!DI41</f>
        <v>0</v>
      </c>
      <c r="F41" s="95">
        <f>'IDT-1 Calculation'!DJ41</f>
        <v>24.067</v>
      </c>
      <c r="G41" s="100">
        <f t="shared" si="0"/>
        <v>0</v>
      </c>
    </row>
    <row r="42" spans="1:7">
      <c r="A42" s="99" t="s">
        <v>84</v>
      </c>
      <c r="B42" s="95">
        <f>'IDT-1 Calculation'!DF42</f>
        <v>35.250999999999998</v>
      </c>
      <c r="C42" s="95">
        <f>'IDT-1 Calculation'!DG42</f>
        <v>-65</v>
      </c>
      <c r="D42" s="95">
        <f>'IDT-1 Calculation'!DH42</f>
        <v>0</v>
      </c>
      <c r="E42" s="95">
        <f>'IDT-1 Calculation'!DI42</f>
        <v>0</v>
      </c>
      <c r="F42" s="95">
        <f>'IDT-1 Calculation'!DJ42</f>
        <v>29.748999999999999</v>
      </c>
      <c r="G42" s="100">
        <f t="shared" si="0"/>
        <v>0</v>
      </c>
    </row>
    <row r="43" spans="1:7">
      <c r="A43" s="99" t="s">
        <v>85</v>
      </c>
      <c r="B43" s="95">
        <f>'IDT-1 Calculation'!DF43</f>
        <v>31.997</v>
      </c>
      <c r="C43" s="95">
        <f>'IDT-1 Calculation'!DG43</f>
        <v>-59</v>
      </c>
      <c r="D43" s="95">
        <f>'IDT-1 Calculation'!DH43</f>
        <v>0</v>
      </c>
      <c r="E43" s="95">
        <f>'IDT-1 Calculation'!DI43</f>
        <v>0</v>
      </c>
      <c r="F43" s="95">
        <f>'IDT-1 Calculation'!DJ43</f>
        <v>27.003</v>
      </c>
      <c r="G43" s="100">
        <f t="shared" si="0"/>
        <v>0</v>
      </c>
    </row>
    <row r="44" spans="1:7">
      <c r="A44" s="99" t="s">
        <v>86</v>
      </c>
      <c r="B44" s="95">
        <f>'IDT-1 Calculation'!DF44</f>
        <v>26.574000000000002</v>
      </c>
      <c r="C44" s="95">
        <f>'IDT-1 Calculation'!DG44</f>
        <v>-49</v>
      </c>
      <c r="D44" s="95">
        <f>'IDT-1 Calculation'!DH44</f>
        <v>0</v>
      </c>
      <c r="E44" s="95">
        <f>'IDT-1 Calculation'!DI44</f>
        <v>0</v>
      </c>
      <c r="F44" s="95">
        <f>'IDT-1 Calculation'!DJ44</f>
        <v>22.425999999999998</v>
      </c>
      <c r="G44" s="100">
        <f t="shared" si="0"/>
        <v>0</v>
      </c>
    </row>
    <row r="45" spans="1:7">
      <c r="A45" s="99" t="s">
        <v>87</v>
      </c>
      <c r="B45" s="95">
        <f>'IDT-1 Calculation'!DF45</f>
        <v>19</v>
      </c>
      <c r="C45" s="95">
        <f>'IDT-1 Calculation'!DG45</f>
        <v>-59</v>
      </c>
      <c r="D45" s="95">
        <f>'IDT-1 Calculation'!DH45</f>
        <v>0</v>
      </c>
      <c r="E45" s="95">
        <f>'IDT-1 Calculation'!DI45</f>
        <v>0</v>
      </c>
      <c r="F45" s="95">
        <f>'IDT-1 Calculation'!DJ45</f>
        <v>40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-63</v>
      </c>
      <c r="D46" s="95">
        <f>'IDT-1 Calculation'!DH46</f>
        <v>0</v>
      </c>
      <c r="E46" s="95">
        <f>'IDT-1 Calculation'!DI46</f>
        <v>0</v>
      </c>
      <c r="F46" s="95">
        <f>'IDT-1 Calculation'!DJ46</f>
        <v>63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-60</v>
      </c>
      <c r="D47" s="95">
        <f>'IDT-1 Calculation'!DH47</f>
        <v>0</v>
      </c>
      <c r="E47" s="95">
        <f>'IDT-1 Calculation'!DI47</f>
        <v>0</v>
      </c>
      <c r="F47" s="95">
        <f>'IDT-1 Calculation'!DJ47</f>
        <v>60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-65</v>
      </c>
      <c r="D48" s="95">
        <f>'IDT-1 Calculation'!DH48</f>
        <v>0</v>
      </c>
      <c r="E48" s="95">
        <f>'IDT-1 Calculation'!DI48</f>
        <v>0</v>
      </c>
      <c r="F48" s="95">
        <f>'IDT-1 Calculation'!DJ48</f>
        <v>65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-75</v>
      </c>
      <c r="D49" s="95">
        <f>'IDT-1 Calculation'!DH49</f>
        <v>0</v>
      </c>
      <c r="E49" s="95">
        <f>'IDT-1 Calculation'!DI49</f>
        <v>0</v>
      </c>
      <c r="F49" s="95">
        <f>'IDT-1 Calculation'!DJ49</f>
        <v>75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-80</v>
      </c>
      <c r="D50" s="95">
        <f>'IDT-1 Calculation'!DH50</f>
        <v>0</v>
      </c>
      <c r="E50" s="95">
        <f>'IDT-1 Calculation'!DI50</f>
        <v>0</v>
      </c>
      <c r="F50" s="95">
        <f>'IDT-1 Calculation'!DJ50</f>
        <v>80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-88</v>
      </c>
      <c r="D51" s="95">
        <f>'IDT-1 Calculation'!DH51</f>
        <v>0</v>
      </c>
      <c r="E51" s="95">
        <f>'IDT-1 Calculation'!DI51</f>
        <v>0</v>
      </c>
      <c r="F51" s="95">
        <f>'IDT-1 Calculation'!DJ51</f>
        <v>88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-113</v>
      </c>
      <c r="D52" s="95">
        <f>'IDT-1 Calculation'!DH52</f>
        <v>0</v>
      </c>
      <c r="E52" s="95">
        <f>'IDT-1 Calculation'!DI52</f>
        <v>0</v>
      </c>
      <c r="F52" s="95">
        <f>'IDT-1 Calculation'!DJ52</f>
        <v>113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-138</v>
      </c>
      <c r="D53" s="95">
        <f>'IDT-1 Calculation'!DH53</f>
        <v>0</v>
      </c>
      <c r="E53" s="95">
        <f>'IDT-1 Calculation'!DI53</f>
        <v>0</v>
      </c>
      <c r="F53" s="95">
        <f>'IDT-1 Calculation'!DJ53</f>
        <v>138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-98.387</v>
      </c>
      <c r="D54" s="95">
        <f>'IDT-1 Calculation'!DH54</f>
        <v>0</v>
      </c>
      <c r="E54" s="95">
        <f>'IDT-1 Calculation'!DI54</f>
        <v>0</v>
      </c>
      <c r="F54" s="95">
        <f>'IDT-1 Calculation'!DJ54</f>
        <v>98.387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-30.629000000000001</v>
      </c>
      <c r="D58" s="95">
        <f>'IDT-1 Calculation'!DH58</f>
        <v>0</v>
      </c>
      <c r="E58" s="95">
        <f>'IDT-1 Calculation'!DI58</f>
        <v>0</v>
      </c>
      <c r="F58" s="95">
        <f>'IDT-1 Calculation'!DJ58</f>
        <v>30.629000000000001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-27.196000000000002</v>
      </c>
      <c r="D59" s="95">
        <f>'IDT-1 Calculation'!DH59</f>
        <v>0</v>
      </c>
      <c r="E59" s="95">
        <f>'IDT-1 Calculation'!DI59</f>
        <v>0</v>
      </c>
      <c r="F59" s="95">
        <f>'IDT-1 Calculation'!DJ59</f>
        <v>27.196000000000002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-42.488</v>
      </c>
      <c r="D60" s="95">
        <f>'IDT-1 Calculation'!DH60</f>
        <v>0</v>
      </c>
      <c r="E60" s="95">
        <f>'IDT-1 Calculation'!DI60</f>
        <v>0</v>
      </c>
      <c r="F60" s="95">
        <f>'IDT-1 Calculation'!DJ60</f>
        <v>42.488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-47.392000000000003</v>
      </c>
      <c r="D61" s="95">
        <f>'IDT-1 Calculation'!DH61</f>
        <v>0</v>
      </c>
      <c r="E61" s="95">
        <f>'IDT-1 Calculation'!DI61</f>
        <v>0</v>
      </c>
      <c r="F61" s="95">
        <f>'IDT-1 Calculation'!DJ61</f>
        <v>47.392000000000003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-69.992000000000004</v>
      </c>
      <c r="D62" s="95">
        <f>'IDT-1 Calculation'!DH62</f>
        <v>0</v>
      </c>
      <c r="E62" s="95">
        <f>'IDT-1 Calculation'!DI62</f>
        <v>0</v>
      </c>
      <c r="F62" s="95">
        <f>'IDT-1 Calculation'!DJ62</f>
        <v>69.992000000000004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-68.239999999999995</v>
      </c>
      <c r="D63" s="95">
        <f>'IDT-1 Calculation'!DH63</f>
        <v>0</v>
      </c>
      <c r="E63" s="95">
        <f>'IDT-1 Calculation'!DI63</f>
        <v>0</v>
      </c>
      <c r="F63" s="95">
        <f>'IDT-1 Calculation'!DJ63</f>
        <v>68.239999999999995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-90.1</v>
      </c>
      <c r="D64" s="95">
        <f>'IDT-1 Calculation'!DH64</f>
        <v>0</v>
      </c>
      <c r="E64" s="95">
        <f>'IDT-1 Calculation'!DI64</f>
        <v>0</v>
      </c>
      <c r="F64" s="95">
        <f>'IDT-1 Calculation'!DJ64</f>
        <v>90.1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-93.929000000000002</v>
      </c>
      <c r="D65" s="95">
        <f>'IDT-1 Calculation'!DH65</f>
        <v>0</v>
      </c>
      <c r="E65" s="95">
        <f>'IDT-1 Calculation'!DI65</f>
        <v>0</v>
      </c>
      <c r="F65" s="95">
        <f>'IDT-1 Calculation'!DJ65</f>
        <v>93.929000000000002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-116.874</v>
      </c>
      <c r="D66" s="95">
        <f>'IDT-1 Calculation'!DH66</f>
        <v>0</v>
      </c>
      <c r="E66" s="95">
        <f>'IDT-1 Calculation'!DI66</f>
        <v>0</v>
      </c>
      <c r="F66" s="95">
        <f>'IDT-1 Calculation'!DJ66</f>
        <v>116.874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-138.10300000000001</v>
      </c>
      <c r="D67" s="95">
        <f>'IDT-1 Calculation'!DH67</f>
        <v>0</v>
      </c>
      <c r="E67" s="95">
        <f>'IDT-1 Calculation'!DI67</f>
        <v>0</v>
      </c>
      <c r="F67" s="95">
        <f>'IDT-1 Calculation'!DJ67</f>
        <v>138.10300000000001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-127.29</v>
      </c>
      <c r="D68" s="95">
        <f>'IDT-1 Calculation'!DH68</f>
        <v>0</v>
      </c>
      <c r="E68" s="95">
        <f>'IDT-1 Calculation'!DI68</f>
        <v>0</v>
      </c>
      <c r="F68" s="95">
        <f>'IDT-1 Calculation'!DJ68</f>
        <v>127.29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-147.566</v>
      </c>
      <c r="D69" s="95">
        <f>'IDT-1 Calculation'!DH69</f>
        <v>0</v>
      </c>
      <c r="E69" s="95">
        <f>'IDT-1 Calculation'!DI69</f>
        <v>0</v>
      </c>
      <c r="F69" s="95">
        <f>'IDT-1 Calculation'!DJ69</f>
        <v>147.566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-160</v>
      </c>
      <c r="D70" s="95">
        <f>'IDT-1 Calculation'!DH70</f>
        <v>0</v>
      </c>
      <c r="E70" s="95">
        <f>'IDT-1 Calculation'!DI70</f>
        <v>0</v>
      </c>
      <c r="F70" s="95">
        <f>'IDT-1 Calculation'!DJ70</f>
        <v>160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-149</v>
      </c>
      <c r="D71" s="95">
        <f>'IDT-1 Calculation'!DH71</f>
        <v>0</v>
      </c>
      <c r="E71" s="95">
        <f>'IDT-1 Calculation'!DI71</f>
        <v>0</v>
      </c>
      <c r="F71" s="95">
        <f>'IDT-1 Calculation'!DJ71</f>
        <v>149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-129</v>
      </c>
      <c r="D72" s="95">
        <f>'IDT-1 Calculation'!DH72</f>
        <v>0</v>
      </c>
      <c r="E72" s="95">
        <f>'IDT-1 Calculation'!DI72</f>
        <v>0</v>
      </c>
      <c r="F72" s="95">
        <f>'IDT-1 Calculation'!DJ72</f>
        <v>129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-4.1280000000000001</v>
      </c>
      <c r="D73" s="95">
        <f>'IDT-1 Calculation'!DH73</f>
        <v>0</v>
      </c>
      <c r="E73" s="95">
        <f>'IDT-1 Calculation'!DI73</f>
        <v>0</v>
      </c>
      <c r="F73" s="95">
        <f>'IDT-1 Calculation'!DJ73</f>
        <v>4.1280000000000001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-0.79400000000000004</v>
      </c>
      <c r="D74" s="95">
        <f>'IDT-1 Calculation'!DH74</f>
        <v>0</v>
      </c>
      <c r="E74" s="95">
        <f>'IDT-1 Calculation'!DI74</f>
        <v>0</v>
      </c>
      <c r="F74" s="95">
        <f>'IDT-1 Calculation'!DJ74</f>
        <v>0.79400000000000004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0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0</v>
      </c>
      <c r="G76" s="100">
        <f t="shared" si="1"/>
        <v>0</v>
      </c>
    </row>
    <row r="77" spans="1:7">
      <c r="A77" s="99" t="s">
        <v>119</v>
      </c>
      <c r="B77" s="95">
        <f>'IDT-1 Calculation'!DF77</f>
        <v>0</v>
      </c>
      <c r="C77" s="95">
        <f>'IDT-1 Calculation'!DG77</f>
        <v>0</v>
      </c>
      <c r="D77" s="95">
        <f>'IDT-1 Calculation'!DH77</f>
        <v>0</v>
      </c>
      <c r="E77" s="95">
        <f>'IDT-1 Calculation'!DI77</f>
        <v>0</v>
      </c>
      <c r="F77" s="95">
        <f>'IDT-1 Calculation'!DJ77</f>
        <v>0</v>
      </c>
      <c r="G77" s="100">
        <f t="shared" si="1"/>
        <v>0</v>
      </c>
    </row>
    <row r="78" spans="1:7">
      <c r="A78" s="99" t="s">
        <v>120</v>
      </c>
      <c r="B78" s="95">
        <f>'IDT-1 Calculation'!DF78</f>
        <v>0</v>
      </c>
      <c r="C78" s="95">
        <f>'IDT-1 Calculation'!DG78</f>
        <v>0</v>
      </c>
      <c r="D78" s="95">
        <f>'IDT-1 Calculation'!DH78</f>
        <v>0</v>
      </c>
      <c r="E78" s="95">
        <f>'IDT-1 Calculation'!DI78</f>
        <v>0</v>
      </c>
      <c r="F78" s="95">
        <f>'IDT-1 Calculation'!DJ78</f>
        <v>0</v>
      </c>
      <c r="G78" s="100">
        <f t="shared" si="1"/>
        <v>0</v>
      </c>
    </row>
    <row r="79" spans="1:7">
      <c r="A79" s="99" t="s">
        <v>121</v>
      </c>
      <c r="B79" s="95">
        <f>'IDT-1 Calculation'!DF79</f>
        <v>0</v>
      </c>
      <c r="C79" s="95">
        <f>'IDT-1 Calculation'!DG79</f>
        <v>0</v>
      </c>
      <c r="D79" s="95">
        <f>'IDT-1 Calculation'!DH79</f>
        <v>0</v>
      </c>
      <c r="E79" s="95">
        <f>'IDT-1 Calculation'!DI79</f>
        <v>0</v>
      </c>
      <c r="F79" s="95">
        <f>'IDT-1 Calculation'!DJ79</f>
        <v>0</v>
      </c>
      <c r="G79" s="100">
        <f t="shared" si="1"/>
        <v>0</v>
      </c>
    </row>
    <row r="80" spans="1:7">
      <c r="A80" s="99" t="s">
        <v>122</v>
      </c>
      <c r="B80" s="95">
        <f>'IDT-1 Calculation'!DF80</f>
        <v>0</v>
      </c>
      <c r="C80" s="95">
        <f>'IDT-1 Calculation'!DG80</f>
        <v>0</v>
      </c>
      <c r="D80" s="95">
        <f>'IDT-1 Calculation'!DH80</f>
        <v>0</v>
      </c>
      <c r="E80" s="95">
        <f>'IDT-1 Calculation'!DI80</f>
        <v>0</v>
      </c>
      <c r="F80" s="95">
        <f>'IDT-1 Calculation'!DJ80</f>
        <v>0</v>
      </c>
      <c r="G80" s="100">
        <f t="shared" si="1"/>
        <v>0</v>
      </c>
    </row>
    <row r="81" spans="1:7">
      <c r="A81" s="99" t="s">
        <v>123</v>
      </c>
      <c r="B81" s="95">
        <f>'IDT-1 Calculation'!DF81</f>
        <v>0</v>
      </c>
      <c r="C81" s="95">
        <f>'IDT-1 Calculation'!DG81</f>
        <v>0</v>
      </c>
      <c r="D81" s="95">
        <f>'IDT-1 Calculation'!DH81</f>
        <v>0</v>
      </c>
      <c r="E81" s="95">
        <f>'IDT-1 Calculation'!DI81</f>
        <v>0</v>
      </c>
      <c r="F81" s="95">
        <f>'IDT-1 Calculation'!DJ81</f>
        <v>0</v>
      </c>
      <c r="G81" s="100">
        <f t="shared" si="1"/>
        <v>0</v>
      </c>
    </row>
    <row r="82" spans="1:7">
      <c r="A82" s="99" t="s">
        <v>124</v>
      </c>
      <c r="B82" s="95">
        <f>'IDT-1 Calculation'!DF82</f>
        <v>0</v>
      </c>
      <c r="C82" s="95">
        <f>'IDT-1 Calculation'!DG82</f>
        <v>0</v>
      </c>
      <c r="D82" s="95">
        <f>'IDT-1 Calculation'!DH82</f>
        <v>0</v>
      </c>
      <c r="E82" s="95">
        <f>'IDT-1 Calculation'!DI82</f>
        <v>0</v>
      </c>
      <c r="F82" s="95">
        <f>'IDT-1 Calculation'!DJ82</f>
        <v>0</v>
      </c>
      <c r="G82" s="100">
        <f t="shared" si="1"/>
        <v>0</v>
      </c>
    </row>
    <row r="83" spans="1:7">
      <c r="A83" s="99" t="s">
        <v>125</v>
      </c>
      <c r="B83" s="95">
        <f>'IDT-1 Calculation'!DF83</f>
        <v>0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0</v>
      </c>
      <c r="G83" s="100">
        <f t="shared" si="1"/>
        <v>0</v>
      </c>
    </row>
    <row r="84" spans="1:7">
      <c r="A84" s="99" t="s">
        <v>126</v>
      </c>
      <c r="B84" s="95">
        <f>'IDT-1 Calculation'!DF84</f>
        <v>28.663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-28.663</v>
      </c>
      <c r="G84" s="100">
        <f t="shared" si="1"/>
        <v>0</v>
      </c>
    </row>
    <row r="85" spans="1:7">
      <c r="A85" s="99" t="s">
        <v>127</v>
      </c>
      <c r="B85" s="95">
        <f>'IDT-1 Calculation'!DF85</f>
        <v>78.494</v>
      </c>
      <c r="C85" s="95">
        <f>'IDT-1 Calculation'!DG85</f>
        <v>0</v>
      </c>
      <c r="D85" s="95">
        <f>'IDT-1 Calculation'!DH85</f>
        <v>0</v>
      </c>
      <c r="E85" s="95">
        <f>'IDT-1 Calculation'!DI85</f>
        <v>0</v>
      </c>
      <c r="F85" s="95">
        <f>'IDT-1 Calculation'!DJ85</f>
        <v>-78.494</v>
      </c>
      <c r="G85" s="100">
        <f t="shared" si="1"/>
        <v>0</v>
      </c>
    </row>
    <row r="86" spans="1:7">
      <c r="A86" s="99" t="s">
        <v>128</v>
      </c>
      <c r="B86" s="95">
        <f>'IDT-1 Calculation'!DF86</f>
        <v>107.93</v>
      </c>
      <c r="C86" s="95">
        <f>'IDT-1 Calculation'!DG86</f>
        <v>0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-107.93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10.583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-10.583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0.36069725000000008</v>
      </c>
      <c r="C99" s="111">
        <f>SUM(C3:C98)/4000</f>
        <v>-0.79901824999999993</v>
      </c>
      <c r="D99" s="111">
        <f>SUM(D3:D98)/4000</f>
        <v>0</v>
      </c>
      <c r="E99" s="111">
        <f>SUM(E3:E98)/4000</f>
        <v>0</v>
      </c>
      <c r="F99" s="111">
        <f>SUM(F3:F98)/4000</f>
        <v>0.43832100000000002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80.22</v>
      </c>
      <c r="L3" s="203">
        <v>21.29</v>
      </c>
      <c r="M3" s="203">
        <v>0</v>
      </c>
      <c r="N3" s="203">
        <v>1.1599999999999999</v>
      </c>
      <c r="O3" s="203">
        <v>0.95</v>
      </c>
      <c r="P3" s="203">
        <v>1.97</v>
      </c>
      <c r="Q3" s="203">
        <v>1.1399999999999999</v>
      </c>
      <c r="R3" s="203">
        <v>5</v>
      </c>
      <c r="S3" s="203">
        <v>2.86</v>
      </c>
      <c r="T3" s="203">
        <v>0</v>
      </c>
      <c r="U3" s="203">
        <v>12.64</v>
      </c>
      <c r="V3" s="203">
        <v>1.52</v>
      </c>
      <c r="W3" s="203">
        <v>3.67</v>
      </c>
      <c r="X3" s="203">
        <v>18.41</v>
      </c>
      <c r="Y3" s="203">
        <v>0</v>
      </c>
      <c r="Z3" s="203">
        <v>37.26</v>
      </c>
      <c r="AA3" s="203">
        <v>7.8</v>
      </c>
      <c r="AB3" s="203">
        <v>0</v>
      </c>
      <c r="AC3" s="203">
        <v>10.58</v>
      </c>
      <c r="AD3" s="203">
        <v>0</v>
      </c>
      <c r="AE3" s="203">
        <v>0</v>
      </c>
      <c r="AF3" s="203">
        <v>0</v>
      </c>
      <c r="AG3" s="203">
        <v>24.11</v>
      </c>
      <c r="AH3" s="203">
        <v>0</v>
      </c>
      <c r="AI3" s="203">
        <v>28.93</v>
      </c>
      <c r="AJ3" s="203">
        <v>0</v>
      </c>
      <c r="AK3" s="203">
        <v>9.01</v>
      </c>
      <c r="AL3" s="203">
        <v>0</v>
      </c>
      <c r="AM3" s="203">
        <v>0</v>
      </c>
      <c r="AN3" s="203">
        <v>0</v>
      </c>
      <c r="AO3" s="203">
        <v>183.6</v>
      </c>
      <c r="AP3" s="203">
        <v>0</v>
      </c>
      <c r="AQ3" s="203">
        <v>0</v>
      </c>
      <c r="AR3" s="203">
        <v>11.2</v>
      </c>
      <c r="AS3" s="203">
        <v>13.65</v>
      </c>
      <c r="AT3" s="203">
        <v>23.53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76.64</v>
      </c>
      <c r="L4" s="203">
        <v>21.29</v>
      </c>
      <c r="M4" s="203">
        <v>0</v>
      </c>
      <c r="N4" s="203">
        <v>1.1599999999999999</v>
      </c>
      <c r="O4" s="203">
        <v>0.95</v>
      </c>
      <c r="P4" s="203">
        <v>1.97</v>
      </c>
      <c r="Q4" s="203">
        <v>1.1399999999999999</v>
      </c>
      <c r="R4" s="203">
        <v>5</v>
      </c>
      <c r="S4" s="203">
        <v>2.86</v>
      </c>
      <c r="T4" s="203">
        <v>0</v>
      </c>
      <c r="U4" s="203">
        <v>12.64</v>
      </c>
      <c r="V4" s="203">
        <v>1.52</v>
      </c>
      <c r="W4" s="203">
        <v>3.67</v>
      </c>
      <c r="X4" s="203">
        <v>18.41</v>
      </c>
      <c r="Y4" s="203">
        <v>0</v>
      </c>
      <c r="Z4" s="203">
        <v>37.26</v>
      </c>
      <c r="AA4" s="203">
        <v>7.8</v>
      </c>
      <c r="AB4" s="203">
        <v>0</v>
      </c>
      <c r="AC4" s="203">
        <v>10.58</v>
      </c>
      <c r="AD4" s="203">
        <v>0</v>
      </c>
      <c r="AE4" s="203">
        <v>0</v>
      </c>
      <c r="AF4" s="203">
        <v>0</v>
      </c>
      <c r="AG4" s="203">
        <v>24.11</v>
      </c>
      <c r="AH4" s="203">
        <v>0</v>
      </c>
      <c r="AI4" s="203">
        <v>28.93</v>
      </c>
      <c r="AJ4" s="203">
        <v>0</v>
      </c>
      <c r="AK4" s="203">
        <v>9.01</v>
      </c>
      <c r="AL4" s="203">
        <v>0</v>
      </c>
      <c r="AM4" s="203">
        <v>0</v>
      </c>
      <c r="AN4" s="203">
        <v>0</v>
      </c>
      <c r="AO4" s="203">
        <v>183.6</v>
      </c>
      <c r="AP4" s="203">
        <v>0</v>
      </c>
      <c r="AQ4" s="203">
        <v>0</v>
      </c>
      <c r="AR4" s="203">
        <v>11.2</v>
      </c>
      <c r="AS4" s="203">
        <v>13.65</v>
      </c>
      <c r="AT4" s="203">
        <v>23.53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76.64</v>
      </c>
      <c r="L5" s="203">
        <v>21.29</v>
      </c>
      <c r="M5" s="203">
        <v>0</v>
      </c>
      <c r="N5" s="203">
        <v>1.1599999999999999</v>
      </c>
      <c r="O5" s="203">
        <v>0.95</v>
      </c>
      <c r="P5" s="203">
        <v>1.97</v>
      </c>
      <c r="Q5" s="203">
        <v>1.1399999999999999</v>
      </c>
      <c r="R5" s="203">
        <v>5</v>
      </c>
      <c r="S5" s="203">
        <v>2.86</v>
      </c>
      <c r="T5" s="203">
        <v>0</v>
      </c>
      <c r="U5" s="203">
        <v>12.64</v>
      </c>
      <c r="V5" s="203">
        <v>1.52</v>
      </c>
      <c r="W5" s="203">
        <v>3.67</v>
      </c>
      <c r="X5" s="203">
        <v>18.41</v>
      </c>
      <c r="Y5" s="203">
        <v>0</v>
      </c>
      <c r="Z5" s="203">
        <v>37.26</v>
      </c>
      <c r="AA5" s="203">
        <v>7.8</v>
      </c>
      <c r="AB5" s="203">
        <v>0</v>
      </c>
      <c r="AC5" s="203">
        <v>10.58</v>
      </c>
      <c r="AD5" s="203">
        <v>0</v>
      </c>
      <c r="AE5" s="203">
        <v>0</v>
      </c>
      <c r="AF5" s="203">
        <v>0</v>
      </c>
      <c r="AG5" s="203">
        <v>24.11</v>
      </c>
      <c r="AH5" s="203">
        <v>0</v>
      </c>
      <c r="AI5" s="203">
        <v>28.93</v>
      </c>
      <c r="AJ5" s="203">
        <v>0</v>
      </c>
      <c r="AK5" s="203">
        <v>9.01</v>
      </c>
      <c r="AL5" s="203">
        <v>0</v>
      </c>
      <c r="AM5" s="203">
        <v>0</v>
      </c>
      <c r="AN5" s="203">
        <v>0</v>
      </c>
      <c r="AO5" s="203">
        <v>183.6</v>
      </c>
      <c r="AP5" s="203">
        <v>0</v>
      </c>
      <c r="AQ5" s="203">
        <v>0</v>
      </c>
      <c r="AR5" s="203">
        <v>11.2</v>
      </c>
      <c r="AS5" s="203">
        <v>13.65</v>
      </c>
      <c r="AT5" s="203">
        <v>23.53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76.64</v>
      </c>
      <c r="L6" s="203">
        <v>21.29</v>
      </c>
      <c r="M6" s="203">
        <v>0</v>
      </c>
      <c r="N6" s="203">
        <v>1.1599999999999999</v>
      </c>
      <c r="O6" s="203">
        <v>0.95</v>
      </c>
      <c r="P6" s="203">
        <v>1.97</v>
      </c>
      <c r="Q6" s="203">
        <v>1.1399999999999999</v>
      </c>
      <c r="R6" s="203">
        <v>5</v>
      </c>
      <c r="S6" s="203">
        <v>2.86</v>
      </c>
      <c r="T6" s="203">
        <v>0</v>
      </c>
      <c r="U6" s="203">
        <v>12.64</v>
      </c>
      <c r="V6" s="203">
        <v>1.52</v>
      </c>
      <c r="W6" s="203">
        <v>3.67</v>
      </c>
      <c r="X6" s="203">
        <v>18.41</v>
      </c>
      <c r="Y6" s="203">
        <v>0</v>
      </c>
      <c r="Z6" s="203">
        <v>37.26</v>
      </c>
      <c r="AA6" s="203">
        <v>7.8</v>
      </c>
      <c r="AB6" s="203">
        <v>0</v>
      </c>
      <c r="AC6" s="203">
        <v>10.58</v>
      </c>
      <c r="AD6" s="203">
        <v>0</v>
      </c>
      <c r="AE6" s="203">
        <v>0</v>
      </c>
      <c r="AF6" s="203">
        <v>0</v>
      </c>
      <c r="AG6" s="203">
        <v>24.11</v>
      </c>
      <c r="AH6" s="203">
        <v>0</v>
      </c>
      <c r="AI6" s="203">
        <v>28.93</v>
      </c>
      <c r="AJ6" s="203">
        <v>0</v>
      </c>
      <c r="AK6" s="203">
        <v>9.01</v>
      </c>
      <c r="AL6" s="203">
        <v>0</v>
      </c>
      <c r="AM6" s="203">
        <v>0</v>
      </c>
      <c r="AN6" s="203">
        <v>0</v>
      </c>
      <c r="AO6" s="203">
        <v>183.6</v>
      </c>
      <c r="AP6" s="203">
        <v>0</v>
      </c>
      <c r="AQ6" s="203">
        <v>0</v>
      </c>
      <c r="AR6" s="203">
        <v>11.2</v>
      </c>
      <c r="AS6" s="203">
        <v>13.65</v>
      </c>
      <c r="AT6" s="203">
        <v>23.53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76.64</v>
      </c>
      <c r="L7" s="203">
        <v>21.29</v>
      </c>
      <c r="M7" s="203">
        <v>0</v>
      </c>
      <c r="N7" s="203">
        <v>1.1599999999999999</v>
      </c>
      <c r="O7" s="203">
        <v>0.95</v>
      </c>
      <c r="P7" s="203">
        <v>1.97</v>
      </c>
      <c r="Q7" s="203">
        <v>1.1399999999999999</v>
      </c>
      <c r="R7" s="203">
        <v>5</v>
      </c>
      <c r="S7" s="203">
        <v>2.86</v>
      </c>
      <c r="T7" s="203">
        <v>0</v>
      </c>
      <c r="U7" s="203">
        <v>12.64</v>
      </c>
      <c r="V7" s="203">
        <v>1.52</v>
      </c>
      <c r="W7" s="203">
        <v>3.67</v>
      </c>
      <c r="X7" s="203">
        <v>18.41</v>
      </c>
      <c r="Y7" s="203">
        <v>0</v>
      </c>
      <c r="Z7" s="203">
        <v>37.26</v>
      </c>
      <c r="AA7" s="203">
        <v>7.8</v>
      </c>
      <c r="AB7" s="203">
        <v>0</v>
      </c>
      <c r="AC7" s="203">
        <v>10.58</v>
      </c>
      <c r="AD7" s="203">
        <v>0</v>
      </c>
      <c r="AE7" s="203">
        <v>0</v>
      </c>
      <c r="AF7" s="203">
        <v>0</v>
      </c>
      <c r="AG7" s="203">
        <v>24.11</v>
      </c>
      <c r="AH7" s="203">
        <v>0</v>
      </c>
      <c r="AI7" s="203">
        <v>28.93</v>
      </c>
      <c r="AJ7" s="203">
        <v>0</v>
      </c>
      <c r="AK7" s="203">
        <v>9.01</v>
      </c>
      <c r="AL7" s="203">
        <v>0</v>
      </c>
      <c r="AM7" s="203">
        <v>0</v>
      </c>
      <c r="AN7" s="203">
        <v>0</v>
      </c>
      <c r="AO7" s="203">
        <v>183.6</v>
      </c>
      <c r="AP7" s="203">
        <v>0</v>
      </c>
      <c r="AQ7" s="203">
        <v>0</v>
      </c>
      <c r="AR7" s="203">
        <v>11.2</v>
      </c>
      <c r="AS7" s="203">
        <v>13.65</v>
      </c>
      <c r="AT7" s="203">
        <v>23.53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76.64</v>
      </c>
      <c r="L8" s="203">
        <v>21.29</v>
      </c>
      <c r="M8" s="203">
        <v>0</v>
      </c>
      <c r="N8" s="203">
        <v>1.1599999999999999</v>
      </c>
      <c r="O8" s="203">
        <v>0.95</v>
      </c>
      <c r="P8" s="203">
        <v>1.97</v>
      </c>
      <c r="Q8" s="203">
        <v>1.1399999999999999</v>
      </c>
      <c r="R8" s="203">
        <v>5</v>
      </c>
      <c r="S8" s="203">
        <v>2.86</v>
      </c>
      <c r="T8" s="203">
        <v>0</v>
      </c>
      <c r="U8" s="203">
        <v>12.64</v>
      </c>
      <c r="V8" s="203">
        <v>1.52</v>
      </c>
      <c r="W8" s="203">
        <v>3.67</v>
      </c>
      <c r="X8" s="203">
        <v>18.41</v>
      </c>
      <c r="Y8" s="203">
        <v>0</v>
      </c>
      <c r="Z8" s="203">
        <v>37.26</v>
      </c>
      <c r="AA8" s="203">
        <v>7.8</v>
      </c>
      <c r="AB8" s="203">
        <v>0</v>
      </c>
      <c r="AC8" s="203">
        <v>10.58</v>
      </c>
      <c r="AD8" s="203">
        <v>0</v>
      </c>
      <c r="AE8" s="203">
        <v>0</v>
      </c>
      <c r="AF8" s="203">
        <v>0</v>
      </c>
      <c r="AG8" s="203">
        <v>24.11</v>
      </c>
      <c r="AH8" s="203">
        <v>0</v>
      </c>
      <c r="AI8" s="203">
        <v>28.93</v>
      </c>
      <c r="AJ8" s="203">
        <v>0</v>
      </c>
      <c r="AK8" s="203">
        <v>9.01</v>
      </c>
      <c r="AL8" s="203">
        <v>0</v>
      </c>
      <c r="AM8" s="203">
        <v>0</v>
      </c>
      <c r="AN8" s="203">
        <v>0</v>
      </c>
      <c r="AO8" s="203">
        <v>183.6</v>
      </c>
      <c r="AP8" s="203">
        <v>0</v>
      </c>
      <c r="AQ8" s="203">
        <v>0</v>
      </c>
      <c r="AR8" s="203">
        <v>11.2</v>
      </c>
      <c r="AS8" s="203">
        <v>13.65</v>
      </c>
      <c r="AT8" s="203">
        <v>23.53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76.64</v>
      </c>
      <c r="L9" s="203">
        <v>21.29</v>
      </c>
      <c r="M9" s="203">
        <v>0</v>
      </c>
      <c r="N9" s="203">
        <v>1.1599999999999999</v>
      </c>
      <c r="O9" s="203">
        <v>0.95</v>
      </c>
      <c r="P9" s="203">
        <v>1.97</v>
      </c>
      <c r="Q9" s="203">
        <v>1.1399999999999999</v>
      </c>
      <c r="R9" s="203">
        <v>5</v>
      </c>
      <c r="S9" s="203">
        <v>2.86</v>
      </c>
      <c r="T9" s="203">
        <v>0</v>
      </c>
      <c r="U9" s="203">
        <v>12.64</v>
      </c>
      <c r="V9" s="203">
        <v>1.52</v>
      </c>
      <c r="W9" s="203">
        <v>3.67</v>
      </c>
      <c r="X9" s="203">
        <v>18.41</v>
      </c>
      <c r="Y9" s="203">
        <v>0</v>
      </c>
      <c r="Z9" s="203">
        <v>37.26</v>
      </c>
      <c r="AA9" s="203">
        <v>7.8</v>
      </c>
      <c r="AB9" s="203">
        <v>0</v>
      </c>
      <c r="AC9" s="203">
        <v>10.58</v>
      </c>
      <c r="AD9" s="203">
        <v>0</v>
      </c>
      <c r="AE9" s="203">
        <v>0</v>
      </c>
      <c r="AF9" s="203">
        <v>0</v>
      </c>
      <c r="AG9" s="203">
        <v>24.11</v>
      </c>
      <c r="AH9" s="203">
        <v>0</v>
      </c>
      <c r="AI9" s="203">
        <v>28.93</v>
      </c>
      <c r="AJ9" s="203">
        <v>0</v>
      </c>
      <c r="AK9" s="203">
        <v>9.01</v>
      </c>
      <c r="AL9" s="203">
        <v>0</v>
      </c>
      <c r="AM9" s="203">
        <v>0</v>
      </c>
      <c r="AN9" s="203">
        <v>0</v>
      </c>
      <c r="AO9" s="203">
        <v>183.6</v>
      </c>
      <c r="AP9" s="203">
        <v>0</v>
      </c>
      <c r="AQ9" s="203">
        <v>0</v>
      </c>
      <c r="AR9" s="203">
        <v>11.2</v>
      </c>
      <c r="AS9" s="203">
        <v>13.65</v>
      </c>
      <c r="AT9" s="203">
        <v>23.53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76.64</v>
      </c>
      <c r="L10" s="203">
        <v>21.29</v>
      </c>
      <c r="M10" s="203">
        <v>0</v>
      </c>
      <c r="N10" s="203">
        <v>1.1599999999999999</v>
      </c>
      <c r="O10" s="203">
        <v>0.95</v>
      </c>
      <c r="P10" s="203">
        <v>1.97</v>
      </c>
      <c r="Q10" s="203">
        <v>1.1399999999999999</v>
      </c>
      <c r="R10" s="203">
        <v>5</v>
      </c>
      <c r="S10" s="203">
        <v>2.86</v>
      </c>
      <c r="T10" s="203">
        <v>0</v>
      </c>
      <c r="U10" s="203">
        <v>12.64</v>
      </c>
      <c r="V10" s="203">
        <v>1.52</v>
      </c>
      <c r="W10" s="203">
        <v>3.67</v>
      </c>
      <c r="X10" s="203">
        <v>18.41</v>
      </c>
      <c r="Y10" s="203">
        <v>0</v>
      </c>
      <c r="Z10" s="203">
        <v>37.26</v>
      </c>
      <c r="AA10" s="203">
        <v>7.8</v>
      </c>
      <c r="AB10" s="203">
        <v>0</v>
      </c>
      <c r="AC10" s="203">
        <v>10.58</v>
      </c>
      <c r="AD10" s="203">
        <v>0</v>
      </c>
      <c r="AE10" s="203">
        <v>0</v>
      </c>
      <c r="AF10" s="203">
        <v>0</v>
      </c>
      <c r="AG10" s="203">
        <v>24.11</v>
      </c>
      <c r="AH10" s="203">
        <v>0</v>
      </c>
      <c r="AI10" s="203">
        <v>28.93</v>
      </c>
      <c r="AJ10" s="203">
        <v>0</v>
      </c>
      <c r="AK10" s="203">
        <v>9.01</v>
      </c>
      <c r="AL10" s="203">
        <v>0</v>
      </c>
      <c r="AM10" s="203">
        <v>0</v>
      </c>
      <c r="AN10" s="203">
        <v>0</v>
      </c>
      <c r="AO10" s="203">
        <v>183.6</v>
      </c>
      <c r="AP10" s="203">
        <v>0</v>
      </c>
      <c r="AQ10" s="203">
        <v>0</v>
      </c>
      <c r="AR10" s="203">
        <v>11.2</v>
      </c>
      <c r="AS10" s="203">
        <v>13.65</v>
      </c>
      <c r="AT10" s="203">
        <v>23.53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76.64</v>
      </c>
      <c r="L11" s="203">
        <v>21.29</v>
      </c>
      <c r="M11" s="203">
        <v>0</v>
      </c>
      <c r="N11" s="203">
        <v>1.1599999999999999</v>
      </c>
      <c r="O11" s="203">
        <v>0.95</v>
      </c>
      <c r="P11" s="203">
        <v>1.97</v>
      </c>
      <c r="Q11" s="203">
        <v>1.1399999999999999</v>
      </c>
      <c r="R11" s="203">
        <v>5</v>
      </c>
      <c r="S11" s="203">
        <v>2.86</v>
      </c>
      <c r="T11" s="203">
        <v>0</v>
      </c>
      <c r="U11" s="203">
        <v>14.84</v>
      </c>
      <c r="V11" s="203">
        <v>1.52</v>
      </c>
      <c r="W11" s="203">
        <v>3.67</v>
      </c>
      <c r="X11" s="203">
        <v>18.41</v>
      </c>
      <c r="Y11" s="203">
        <v>0</v>
      </c>
      <c r="Z11" s="203">
        <v>37.26</v>
      </c>
      <c r="AA11" s="203">
        <v>7.8</v>
      </c>
      <c r="AB11" s="203">
        <v>0</v>
      </c>
      <c r="AC11" s="203">
        <v>10.58</v>
      </c>
      <c r="AD11" s="203">
        <v>0</v>
      </c>
      <c r="AE11" s="203">
        <v>0</v>
      </c>
      <c r="AF11" s="203">
        <v>0</v>
      </c>
      <c r="AG11" s="203">
        <v>24.11</v>
      </c>
      <c r="AH11" s="203">
        <v>0</v>
      </c>
      <c r="AI11" s="203">
        <v>28.93</v>
      </c>
      <c r="AJ11" s="203">
        <v>0</v>
      </c>
      <c r="AK11" s="203">
        <v>9.01</v>
      </c>
      <c r="AL11" s="203">
        <v>0</v>
      </c>
      <c r="AM11" s="203">
        <v>0</v>
      </c>
      <c r="AN11" s="203">
        <v>0</v>
      </c>
      <c r="AO11" s="203">
        <v>183.6</v>
      </c>
      <c r="AP11" s="203">
        <v>0</v>
      </c>
      <c r="AQ11" s="203">
        <v>0</v>
      </c>
      <c r="AR11" s="203">
        <v>11.2</v>
      </c>
      <c r="AS11" s="203">
        <v>13.65</v>
      </c>
      <c r="AT11" s="203">
        <v>23.53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76.64</v>
      </c>
      <c r="L12" s="203">
        <v>21.29</v>
      </c>
      <c r="M12" s="203">
        <v>0</v>
      </c>
      <c r="N12" s="203">
        <v>1.1599999999999999</v>
      </c>
      <c r="O12" s="203">
        <v>0.95</v>
      </c>
      <c r="P12" s="203">
        <v>1.97</v>
      </c>
      <c r="Q12" s="203">
        <v>1.1399999999999999</v>
      </c>
      <c r="R12" s="203">
        <v>5</v>
      </c>
      <c r="S12" s="203">
        <v>2.86</v>
      </c>
      <c r="T12" s="203">
        <v>0</v>
      </c>
      <c r="U12" s="203">
        <v>14.84</v>
      </c>
      <c r="V12" s="203">
        <v>1.52</v>
      </c>
      <c r="W12" s="203">
        <v>3.67</v>
      </c>
      <c r="X12" s="203">
        <v>18.41</v>
      </c>
      <c r="Y12" s="203">
        <v>0</v>
      </c>
      <c r="Z12" s="203">
        <v>37.26</v>
      </c>
      <c r="AA12" s="203">
        <v>7.8</v>
      </c>
      <c r="AB12" s="203">
        <v>0</v>
      </c>
      <c r="AC12" s="203">
        <v>10.58</v>
      </c>
      <c r="AD12" s="203">
        <v>0</v>
      </c>
      <c r="AE12" s="203">
        <v>0</v>
      </c>
      <c r="AF12" s="203">
        <v>0</v>
      </c>
      <c r="AG12" s="203">
        <v>24.11</v>
      </c>
      <c r="AH12" s="203">
        <v>0</v>
      </c>
      <c r="AI12" s="203">
        <v>28.93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183.6</v>
      </c>
      <c r="AP12" s="203">
        <v>0</v>
      </c>
      <c r="AQ12" s="203">
        <v>0</v>
      </c>
      <c r="AR12" s="203">
        <v>11.2</v>
      </c>
      <c r="AS12" s="203">
        <v>13.65</v>
      </c>
      <c r="AT12" s="203">
        <v>23.53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76.64</v>
      </c>
      <c r="L13" s="203">
        <v>21.29</v>
      </c>
      <c r="M13" s="203">
        <v>0</v>
      </c>
      <c r="N13" s="203">
        <v>1.1599999999999999</v>
      </c>
      <c r="O13" s="203">
        <v>0.95</v>
      </c>
      <c r="P13" s="203">
        <v>1.97</v>
      </c>
      <c r="Q13" s="203">
        <v>1.1399999999999999</v>
      </c>
      <c r="R13" s="203">
        <v>5</v>
      </c>
      <c r="S13" s="203">
        <v>2.86</v>
      </c>
      <c r="T13" s="203">
        <v>0</v>
      </c>
      <c r="U13" s="203">
        <v>14.84</v>
      </c>
      <c r="V13" s="203">
        <v>1.52</v>
      </c>
      <c r="W13" s="203">
        <v>3.67</v>
      </c>
      <c r="X13" s="203">
        <v>18.41</v>
      </c>
      <c r="Y13" s="203">
        <v>0</v>
      </c>
      <c r="Z13" s="203">
        <v>37.26</v>
      </c>
      <c r="AA13" s="203">
        <v>7.8</v>
      </c>
      <c r="AB13" s="203">
        <v>0</v>
      </c>
      <c r="AC13" s="203">
        <v>10.58</v>
      </c>
      <c r="AD13" s="203">
        <v>0</v>
      </c>
      <c r="AE13" s="203">
        <v>0</v>
      </c>
      <c r="AF13" s="203">
        <v>0</v>
      </c>
      <c r="AG13" s="203">
        <v>24.11</v>
      </c>
      <c r="AH13" s="203">
        <v>0</v>
      </c>
      <c r="AI13" s="203">
        <v>28.93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183.6</v>
      </c>
      <c r="AP13" s="203">
        <v>0</v>
      </c>
      <c r="AQ13" s="203">
        <v>0</v>
      </c>
      <c r="AR13" s="203">
        <v>11.2</v>
      </c>
      <c r="AS13" s="203">
        <v>13.65</v>
      </c>
      <c r="AT13" s="203">
        <v>23.53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76.64</v>
      </c>
      <c r="L14" s="203">
        <v>21.29</v>
      </c>
      <c r="M14" s="203">
        <v>0</v>
      </c>
      <c r="N14" s="203">
        <v>1.1599999999999999</v>
      </c>
      <c r="O14" s="203">
        <v>0.95</v>
      </c>
      <c r="P14" s="203">
        <v>1.97</v>
      </c>
      <c r="Q14" s="203">
        <v>1.1399999999999999</v>
      </c>
      <c r="R14" s="203">
        <v>5</v>
      </c>
      <c r="S14" s="203">
        <v>2.86</v>
      </c>
      <c r="T14" s="203">
        <v>0</v>
      </c>
      <c r="U14" s="203">
        <v>14.84</v>
      </c>
      <c r="V14" s="203">
        <v>1.52</v>
      </c>
      <c r="W14" s="203">
        <v>3.67</v>
      </c>
      <c r="X14" s="203">
        <v>18.41</v>
      </c>
      <c r="Y14" s="203">
        <v>0</v>
      </c>
      <c r="Z14" s="203">
        <v>37.26</v>
      </c>
      <c r="AA14" s="203">
        <v>7.8</v>
      </c>
      <c r="AB14" s="203">
        <v>0</v>
      </c>
      <c r="AC14" s="203">
        <v>10.58</v>
      </c>
      <c r="AD14" s="203">
        <v>0</v>
      </c>
      <c r="AE14" s="203">
        <v>0</v>
      </c>
      <c r="AF14" s="203">
        <v>0</v>
      </c>
      <c r="AG14" s="203">
        <v>24.11</v>
      </c>
      <c r="AH14" s="203">
        <v>0</v>
      </c>
      <c r="AI14" s="203">
        <v>28.93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183.6</v>
      </c>
      <c r="AP14" s="203">
        <v>0</v>
      </c>
      <c r="AQ14" s="203">
        <v>0</v>
      </c>
      <c r="AR14" s="203">
        <v>11.2</v>
      </c>
      <c r="AS14" s="203">
        <v>13.65</v>
      </c>
      <c r="AT14" s="203">
        <v>23.53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76.64</v>
      </c>
      <c r="L15" s="203">
        <v>21.29</v>
      </c>
      <c r="M15" s="203">
        <v>0</v>
      </c>
      <c r="N15" s="203">
        <v>1.1599999999999999</v>
      </c>
      <c r="O15" s="203">
        <v>0.95</v>
      </c>
      <c r="P15" s="203">
        <v>1.97</v>
      </c>
      <c r="Q15" s="203">
        <v>1.1399999999999999</v>
      </c>
      <c r="R15" s="203">
        <v>5</v>
      </c>
      <c r="S15" s="203">
        <v>2.86</v>
      </c>
      <c r="T15" s="203">
        <v>0</v>
      </c>
      <c r="U15" s="203">
        <v>14.84</v>
      </c>
      <c r="V15" s="203">
        <v>1.52</v>
      </c>
      <c r="W15" s="203">
        <v>3.67</v>
      </c>
      <c r="X15" s="203">
        <v>18.41</v>
      </c>
      <c r="Y15" s="203">
        <v>0</v>
      </c>
      <c r="Z15" s="203">
        <v>37.26</v>
      </c>
      <c r="AA15" s="203">
        <v>7.8</v>
      </c>
      <c r="AB15" s="203">
        <v>0</v>
      </c>
      <c r="AC15" s="203">
        <v>10.58</v>
      </c>
      <c r="AD15" s="203">
        <v>0</v>
      </c>
      <c r="AE15" s="203">
        <v>0</v>
      </c>
      <c r="AF15" s="203">
        <v>0</v>
      </c>
      <c r="AG15" s="203">
        <v>24.11</v>
      </c>
      <c r="AH15" s="203">
        <v>0</v>
      </c>
      <c r="AI15" s="203">
        <v>28.93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183.6</v>
      </c>
      <c r="AP15" s="203">
        <v>0</v>
      </c>
      <c r="AQ15" s="203">
        <v>0</v>
      </c>
      <c r="AR15" s="203">
        <v>11.28</v>
      </c>
      <c r="AS15" s="203">
        <v>13.65</v>
      </c>
      <c r="AT15" s="203">
        <v>23.53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76.64</v>
      </c>
      <c r="L16" s="203">
        <v>21.29</v>
      </c>
      <c r="M16" s="203">
        <v>0</v>
      </c>
      <c r="N16" s="203">
        <v>1.1599999999999999</v>
      </c>
      <c r="O16" s="203">
        <v>0.95</v>
      </c>
      <c r="P16" s="203">
        <v>1.97</v>
      </c>
      <c r="Q16" s="203">
        <v>1.1399999999999999</v>
      </c>
      <c r="R16" s="203">
        <v>5</v>
      </c>
      <c r="S16" s="203">
        <v>2.86</v>
      </c>
      <c r="T16" s="203">
        <v>0</v>
      </c>
      <c r="U16" s="203">
        <v>14.84</v>
      </c>
      <c r="V16" s="203">
        <v>1.52</v>
      </c>
      <c r="W16" s="203">
        <v>3.67</v>
      </c>
      <c r="X16" s="203">
        <v>18.41</v>
      </c>
      <c r="Y16" s="203">
        <v>0</v>
      </c>
      <c r="Z16" s="203">
        <v>37.26</v>
      </c>
      <c r="AA16" s="203">
        <v>7.8</v>
      </c>
      <c r="AB16" s="203">
        <v>0</v>
      </c>
      <c r="AC16" s="203">
        <v>10.58</v>
      </c>
      <c r="AD16" s="203">
        <v>0</v>
      </c>
      <c r="AE16" s="203">
        <v>0</v>
      </c>
      <c r="AF16" s="203">
        <v>0</v>
      </c>
      <c r="AG16" s="203">
        <v>24.11</v>
      </c>
      <c r="AH16" s="203">
        <v>0</v>
      </c>
      <c r="AI16" s="203">
        <v>28.93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183.6</v>
      </c>
      <c r="AP16" s="203">
        <v>0</v>
      </c>
      <c r="AQ16" s="203">
        <v>0</v>
      </c>
      <c r="AR16" s="203">
        <v>11.28</v>
      </c>
      <c r="AS16" s="203">
        <v>13.65</v>
      </c>
      <c r="AT16" s="203">
        <v>23.53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76.64</v>
      </c>
      <c r="L17" s="203">
        <v>21.29</v>
      </c>
      <c r="M17" s="203">
        <v>0</v>
      </c>
      <c r="N17" s="203">
        <v>1.1599999999999999</v>
      </c>
      <c r="O17" s="203">
        <v>0.95</v>
      </c>
      <c r="P17" s="203">
        <v>1.97</v>
      </c>
      <c r="Q17" s="203">
        <v>1.1399999999999999</v>
      </c>
      <c r="R17" s="203">
        <v>5</v>
      </c>
      <c r="S17" s="203">
        <v>2.86</v>
      </c>
      <c r="T17" s="203">
        <v>0</v>
      </c>
      <c r="U17" s="203">
        <v>14.84</v>
      </c>
      <c r="V17" s="203">
        <v>1.54</v>
      </c>
      <c r="W17" s="203">
        <v>3.63</v>
      </c>
      <c r="X17" s="203">
        <v>18.21</v>
      </c>
      <c r="Y17" s="203">
        <v>0</v>
      </c>
      <c r="Z17" s="203">
        <v>37.26</v>
      </c>
      <c r="AA17" s="203">
        <v>7.8</v>
      </c>
      <c r="AB17" s="203">
        <v>0</v>
      </c>
      <c r="AC17" s="203">
        <v>10.58</v>
      </c>
      <c r="AD17" s="203">
        <v>0</v>
      </c>
      <c r="AE17" s="203">
        <v>0</v>
      </c>
      <c r="AF17" s="203">
        <v>0</v>
      </c>
      <c r="AG17" s="203">
        <v>24.11</v>
      </c>
      <c r="AH17" s="203">
        <v>0</v>
      </c>
      <c r="AI17" s="203">
        <v>28.93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183.6</v>
      </c>
      <c r="AP17" s="203">
        <v>0</v>
      </c>
      <c r="AQ17" s="203">
        <v>0</v>
      </c>
      <c r="AR17" s="203">
        <v>11.28</v>
      </c>
      <c r="AS17" s="203">
        <v>13.65</v>
      </c>
      <c r="AT17" s="203">
        <v>23.53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76.64</v>
      </c>
      <c r="L18" s="203">
        <v>21.29</v>
      </c>
      <c r="M18" s="203">
        <v>0</v>
      </c>
      <c r="N18" s="203">
        <v>1.1599999999999999</v>
      </c>
      <c r="O18" s="203">
        <v>0.95</v>
      </c>
      <c r="P18" s="203">
        <v>1.97</v>
      </c>
      <c r="Q18" s="203">
        <v>1.1399999999999999</v>
      </c>
      <c r="R18" s="203">
        <v>5</v>
      </c>
      <c r="S18" s="203">
        <v>2.86</v>
      </c>
      <c r="T18" s="203">
        <v>0</v>
      </c>
      <c r="U18" s="203">
        <v>14.84</v>
      </c>
      <c r="V18" s="203">
        <v>1.54</v>
      </c>
      <c r="W18" s="203">
        <v>3.63</v>
      </c>
      <c r="X18" s="203">
        <v>18.21</v>
      </c>
      <c r="Y18" s="203">
        <v>0</v>
      </c>
      <c r="Z18" s="203">
        <v>37.26</v>
      </c>
      <c r="AA18" s="203">
        <v>7.8</v>
      </c>
      <c r="AB18" s="203">
        <v>0</v>
      </c>
      <c r="AC18" s="203">
        <v>10.58</v>
      </c>
      <c r="AD18" s="203">
        <v>0</v>
      </c>
      <c r="AE18" s="203">
        <v>0</v>
      </c>
      <c r="AF18" s="203">
        <v>0</v>
      </c>
      <c r="AG18" s="203">
        <v>24.11</v>
      </c>
      <c r="AH18" s="203">
        <v>0</v>
      </c>
      <c r="AI18" s="203">
        <v>28.93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183.6</v>
      </c>
      <c r="AP18" s="203">
        <v>0</v>
      </c>
      <c r="AQ18" s="203">
        <v>0</v>
      </c>
      <c r="AR18" s="203">
        <v>11.28</v>
      </c>
      <c r="AS18" s="203">
        <v>13.65</v>
      </c>
      <c r="AT18" s="203">
        <v>23.53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76.64</v>
      </c>
      <c r="L19" s="203">
        <v>21.29</v>
      </c>
      <c r="M19" s="203">
        <v>0</v>
      </c>
      <c r="N19" s="203">
        <v>1.1599999999999999</v>
      </c>
      <c r="O19" s="203">
        <v>0.95</v>
      </c>
      <c r="P19" s="203">
        <v>1.97</v>
      </c>
      <c r="Q19" s="203">
        <v>1.1399999999999999</v>
      </c>
      <c r="R19" s="203">
        <v>5</v>
      </c>
      <c r="S19" s="203">
        <v>2.86</v>
      </c>
      <c r="T19" s="203">
        <v>0</v>
      </c>
      <c r="U19" s="203">
        <v>14.84</v>
      </c>
      <c r="V19" s="203">
        <v>1.54</v>
      </c>
      <c r="W19" s="203">
        <v>3.63</v>
      </c>
      <c r="X19" s="203">
        <v>18.21</v>
      </c>
      <c r="Y19" s="203">
        <v>0</v>
      </c>
      <c r="Z19" s="203">
        <v>37.26</v>
      </c>
      <c r="AA19" s="203">
        <v>7.8</v>
      </c>
      <c r="AB19" s="203">
        <v>0</v>
      </c>
      <c r="AC19" s="203">
        <v>10.35</v>
      </c>
      <c r="AD19" s="203">
        <v>0</v>
      </c>
      <c r="AE19" s="203">
        <v>0</v>
      </c>
      <c r="AF19" s="203">
        <v>0</v>
      </c>
      <c r="AG19" s="203">
        <v>24.11</v>
      </c>
      <c r="AH19" s="203">
        <v>0</v>
      </c>
      <c r="AI19" s="203">
        <v>28.93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183.6</v>
      </c>
      <c r="AP19" s="203">
        <v>0</v>
      </c>
      <c r="AQ19" s="203">
        <v>0</v>
      </c>
      <c r="AR19" s="203">
        <v>11.28</v>
      </c>
      <c r="AS19" s="203">
        <v>13.65</v>
      </c>
      <c r="AT19" s="203">
        <v>23.53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76.64</v>
      </c>
      <c r="L20" s="203">
        <v>21.29</v>
      </c>
      <c r="M20" s="203">
        <v>0</v>
      </c>
      <c r="N20" s="203">
        <v>1.1599999999999999</v>
      </c>
      <c r="O20" s="203">
        <v>0.95</v>
      </c>
      <c r="P20" s="203">
        <v>1.97</v>
      </c>
      <c r="Q20" s="203">
        <v>1.1399999999999999</v>
      </c>
      <c r="R20" s="203">
        <v>5</v>
      </c>
      <c r="S20" s="203">
        <v>2.86</v>
      </c>
      <c r="T20" s="203">
        <v>0</v>
      </c>
      <c r="U20" s="203">
        <v>14.84</v>
      </c>
      <c r="V20" s="203">
        <v>1.54</v>
      </c>
      <c r="W20" s="203">
        <v>3.63</v>
      </c>
      <c r="X20" s="203">
        <v>18.21</v>
      </c>
      <c r="Y20" s="203">
        <v>0</v>
      </c>
      <c r="Z20" s="203">
        <v>37.26</v>
      </c>
      <c r="AA20" s="203">
        <v>7.8</v>
      </c>
      <c r="AB20" s="203">
        <v>0</v>
      </c>
      <c r="AC20" s="203">
        <v>10.35</v>
      </c>
      <c r="AD20" s="203">
        <v>0</v>
      </c>
      <c r="AE20" s="203">
        <v>0</v>
      </c>
      <c r="AF20" s="203">
        <v>0</v>
      </c>
      <c r="AG20" s="203">
        <v>24.11</v>
      </c>
      <c r="AH20" s="203">
        <v>0</v>
      </c>
      <c r="AI20" s="203">
        <v>28.93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183.6</v>
      </c>
      <c r="AP20" s="203">
        <v>0</v>
      </c>
      <c r="AQ20" s="203">
        <v>0</v>
      </c>
      <c r="AR20" s="203">
        <v>11.28</v>
      </c>
      <c r="AS20" s="203">
        <v>13.65</v>
      </c>
      <c r="AT20" s="203">
        <v>23.53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76.64</v>
      </c>
      <c r="L21" s="203">
        <v>21.29</v>
      </c>
      <c r="M21" s="203">
        <v>0</v>
      </c>
      <c r="N21" s="203">
        <v>1.1599999999999999</v>
      </c>
      <c r="O21" s="203">
        <v>0.95</v>
      </c>
      <c r="P21" s="203">
        <v>1.97</v>
      </c>
      <c r="Q21" s="203">
        <v>1.1399999999999999</v>
      </c>
      <c r="R21" s="203">
        <v>5</v>
      </c>
      <c r="S21" s="203">
        <v>2.86</v>
      </c>
      <c r="T21" s="203">
        <v>0</v>
      </c>
      <c r="U21" s="203">
        <v>14.84</v>
      </c>
      <c r="V21" s="203">
        <v>1.54</v>
      </c>
      <c r="W21" s="203">
        <v>3.63</v>
      </c>
      <c r="X21" s="203">
        <v>18.21</v>
      </c>
      <c r="Y21" s="203">
        <v>0</v>
      </c>
      <c r="Z21" s="203">
        <v>37.26</v>
      </c>
      <c r="AA21" s="203">
        <v>7.8</v>
      </c>
      <c r="AB21" s="203">
        <v>0</v>
      </c>
      <c r="AC21" s="203">
        <v>10.35</v>
      </c>
      <c r="AD21" s="203">
        <v>0</v>
      </c>
      <c r="AE21" s="203">
        <v>0</v>
      </c>
      <c r="AF21" s="203">
        <v>0</v>
      </c>
      <c r="AG21" s="203">
        <v>24.11</v>
      </c>
      <c r="AH21" s="203">
        <v>0</v>
      </c>
      <c r="AI21" s="203">
        <v>28.93</v>
      </c>
      <c r="AJ21" s="203">
        <v>0</v>
      </c>
      <c r="AK21" s="203">
        <v>9.01</v>
      </c>
      <c r="AL21" s="203">
        <v>0</v>
      </c>
      <c r="AM21" s="203">
        <v>0</v>
      </c>
      <c r="AN21" s="203">
        <v>0</v>
      </c>
      <c r="AO21" s="203">
        <v>183.6</v>
      </c>
      <c r="AP21" s="203">
        <v>0</v>
      </c>
      <c r="AQ21" s="203">
        <v>0</v>
      </c>
      <c r="AR21" s="203">
        <v>11.33</v>
      </c>
      <c r="AS21" s="203">
        <v>13.65</v>
      </c>
      <c r="AT21" s="203">
        <v>23.53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76.64</v>
      </c>
      <c r="L22" s="203">
        <v>21.29</v>
      </c>
      <c r="M22" s="203">
        <v>0</v>
      </c>
      <c r="N22" s="203">
        <v>1.1599999999999999</v>
      </c>
      <c r="O22" s="203">
        <v>0.95</v>
      </c>
      <c r="P22" s="203">
        <v>1.97</v>
      </c>
      <c r="Q22" s="203">
        <v>1.1399999999999999</v>
      </c>
      <c r="R22" s="203">
        <v>5</v>
      </c>
      <c r="S22" s="203">
        <v>2.86</v>
      </c>
      <c r="T22" s="203">
        <v>0</v>
      </c>
      <c r="U22" s="203">
        <v>14.84</v>
      </c>
      <c r="V22" s="203">
        <v>1.54</v>
      </c>
      <c r="W22" s="203">
        <v>3.63</v>
      </c>
      <c r="X22" s="203">
        <v>18.21</v>
      </c>
      <c r="Y22" s="203">
        <v>0</v>
      </c>
      <c r="Z22" s="203">
        <v>37.26</v>
      </c>
      <c r="AA22" s="203">
        <v>7.8</v>
      </c>
      <c r="AB22" s="203">
        <v>0</v>
      </c>
      <c r="AC22" s="203">
        <v>10.35</v>
      </c>
      <c r="AD22" s="203">
        <v>0</v>
      </c>
      <c r="AE22" s="203">
        <v>0</v>
      </c>
      <c r="AF22" s="203">
        <v>0</v>
      </c>
      <c r="AG22" s="203">
        <v>24.11</v>
      </c>
      <c r="AH22" s="203">
        <v>0</v>
      </c>
      <c r="AI22" s="203">
        <v>28.93</v>
      </c>
      <c r="AJ22" s="203">
        <v>0</v>
      </c>
      <c r="AK22" s="203">
        <v>9.01</v>
      </c>
      <c r="AL22" s="203">
        <v>0</v>
      </c>
      <c r="AM22" s="203">
        <v>0</v>
      </c>
      <c r="AN22" s="203">
        <v>0</v>
      </c>
      <c r="AO22" s="203">
        <v>183.6</v>
      </c>
      <c r="AP22" s="203">
        <v>0</v>
      </c>
      <c r="AQ22" s="203">
        <v>0</v>
      </c>
      <c r="AR22" s="203">
        <v>11.33</v>
      </c>
      <c r="AS22" s="203">
        <v>13.65</v>
      </c>
      <c r="AT22" s="203">
        <v>23.53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76.64</v>
      </c>
      <c r="L23" s="203">
        <v>21.29</v>
      </c>
      <c r="M23" s="203">
        <v>0</v>
      </c>
      <c r="N23" s="203">
        <v>1.1599999999999999</v>
      </c>
      <c r="O23" s="203">
        <v>0.95</v>
      </c>
      <c r="P23" s="203">
        <v>1.97</v>
      </c>
      <c r="Q23" s="203">
        <v>1.1399999999999999</v>
      </c>
      <c r="R23" s="203">
        <v>5</v>
      </c>
      <c r="S23" s="203">
        <v>2.86</v>
      </c>
      <c r="T23" s="203">
        <v>0</v>
      </c>
      <c r="U23" s="203">
        <v>14.84</v>
      </c>
      <c r="V23" s="203">
        <v>1.54</v>
      </c>
      <c r="W23" s="203">
        <v>3.63</v>
      </c>
      <c r="X23" s="203">
        <v>18.21</v>
      </c>
      <c r="Y23" s="203">
        <v>0</v>
      </c>
      <c r="Z23" s="203">
        <v>37.26</v>
      </c>
      <c r="AA23" s="203">
        <v>7.8</v>
      </c>
      <c r="AB23" s="203">
        <v>0</v>
      </c>
      <c r="AC23" s="203">
        <v>10.35</v>
      </c>
      <c r="AD23" s="203">
        <v>0</v>
      </c>
      <c r="AE23" s="203">
        <v>0</v>
      </c>
      <c r="AF23" s="203">
        <v>0</v>
      </c>
      <c r="AG23" s="203">
        <v>24.11</v>
      </c>
      <c r="AH23" s="203">
        <v>0</v>
      </c>
      <c r="AI23" s="203">
        <v>28.93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183.6</v>
      </c>
      <c r="AP23" s="203">
        <v>0</v>
      </c>
      <c r="AQ23" s="203">
        <v>0</v>
      </c>
      <c r="AR23" s="203">
        <v>11.33</v>
      </c>
      <c r="AS23" s="203">
        <v>13.65</v>
      </c>
      <c r="AT23" s="203">
        <v>23.53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76.64</v>
      </c>
      <c r="L24" s="203">
        <v>21.29</v>
      </c>
      <c r="M24" s="203">
        <v>0</v>
      </c>
      <c r="N24" s="203">
        <v>1.1599999999999999</v>
      </c>
      <c r="O24" s="203">
        <v>0.95</v>
      </c>
      <c r="P24" s="203">
        <v>1.97</v>
      </c>
      <c r="Q24" s="203">
        <v>1.1399999999999999</v>
      </c>
      <c r="R24" s="203">
        <v>5</v>
      </c>
      <c r="S24" s="203">
        <v>2.86</v>
      </c>
      <c r="T24" s="203">
        <v>0</v>
      </c>
      <c r="U24" s="203">
        <v>14.84</v>
      </c>
      <c r="V24" s="203">
        <v>1.54</v>
      </c>
      <c r="W24" s="203">
        <v>3.63</v>
      </c>
      <c r="X24" s="203">
        <v>1.44</v>
      </c>
      <c r="Y24" s="203">
        <v>0</v>
      </c>
      <c r="Z24" s="203">
        <v>37.26</v>
      </c>
      <c r="AA24" s="203">
        <v>7.8</v>
      </c>
      <c r="AB24" s="203">
        <v>0</v>
      </c>
      <c r="AC24" s="203">
        <v>10.35</v>
      </c>
      <c r="AD24" s="203">
        <v>0</v>
      </c>
      <c r="AE24" s="203">
        <v>0</v>
      </c>
      <c r="AF24" s="203">
        <v>0</v>
      </c>
      <c r="AG24" s="203">
        <v>24.11</v>
      </c>
      <c r="AH24" s="203">
        <v>0</v>
      </c>
      <c r="AI24" s="203">
        <v>28.93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183.6</v>
      </c>
      <c r="AP24" s="203">
        <v>0</v>
      </c>
      <c r="AQ24" s="203">
        <v>0</v>
      </c>
      <c r="AR24" s="203">
        <v>11.33</v>
      </c>
      <c r="AS24" s="203">
        <v>13.65</v>
      </c>
      <c r="AT24" s="203">
        <v>23.53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76.64</v>
      </c>
      <c r="L25" s="203">
        <v>21.29</v>
      </c>
      <c r="M25" s="203">
        <v>0</v>
      </c>
      <c r="N25" s="203">
        <v>1.1599999999999999</v>
      </c>
      <c r="O25" s="203">
        <v>0.95</v>
      </c>
      <c r="P25" s="203">
        <v>1.97</v>
      </c>
      <c r="Q25" s="203">
        <v>1.1399999999999999</v>
      </c>
      <c r="R25" s="203">
        <v>5</v>
      </c>
      <c r="S25" s="203">
        <v>2.86</v>
      </c>
      <c r="T25" s="203">
        <v>0</v>
      </c>
      <c r="U25" s="203">
        <v>14.84</v>
      </c>
      <c r="V25" s="203">
        <v>1.54</v>
      </c>
      <c r="W25" s="203">
        <v>0.33</v>
      </c>
      <c r="X25" s="203">
        <v>1.44</v>
      </c>
      <c r="Y25" s="203">
        <v>0</v>
      </c>
      <c r="Z25" s="203">
        <v>37.26</v>
      </c>
      <c r="AA25" s="203">
        <v>7.8</v>
      </c>
      <c r="AB25" s="203">
        <v>0</v>
      </c>
      <c r="AC25" s="203">
        <v>10.35</v>
      </c>
      <c r="AD25" s="203">
        <v>0</v>
      </c>
      <c r="AE25" s="203">
        <v>0</v>
      </c>
      <c r="AF25" s="203">
        <v>0</v>
      </c>
      <c r="AG25" s="203">
        <v>24.11</v>
      </c>
      <c r="AH25" s="203">
        <v>0</v>
      </c>
      <c r="AI25" s="203">
        <v>28.93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183.6</v>
      </c>
      <c r="AP25" s="203">
        <v>0</v>
      </c>
      <c r="AQ25" s="203">
        <v>0</v>
      </c>
      <c r="AR25" s="203">
        <v>11.33</v>
      </c>
      <c r="AS25" s="203">
        <v>13.65</v>
      </c>
      <c r="AT25" s="203">
        <v>23.53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76.64</v>
      </c>
      <c r="L26" s="203">
        <v>21.29</v>
      </c>
      <c r="M26" s="203">
        <v>0</v>
      </c>
      <c r="N26" s="203">
        <v>1.1599999999999999</v>
      </c>
      <c r="O26" s="203">
        <v>0.95</v>
      </c>
      <c r="P26" s="203">
        <v>1.97</v>
      </c>
      <c r="Q26" s="203">
        <v>1.65</v>
      </c>
      <c r="R26" s="203">
        <v>5</v>
      </c>
      <c r="S26" s="203">
        <v>2.86</v>
      </c>
      <c r="T26" s="203">
        <v>0</v>
      </c>
      <c r="U26" s="203">
        <v>14.84</v>
      </c>
      <c r="V26" s="203">
        <v>1.82</v>
      </c>
      <c r="W26" s="203">
        <v>0.33</v>
      </c>
      <c r="X26" s="203">
        <v>1.44</v>
      </c>
      <c r="Y26" s="203">
        <v>0</v>
      </c>
      <c r="Z26" s="203">
        <v>15.4</v>
      </c>
      <c r="AA26" s="203">
        <v>11.37</v>
      </c>
      <c r="AB26" s="203">
        <v>0</v>
      </c>
      <c r="AC26" s="203">
        <v>10.35</v>
      </c>
      <c r="AD26" s="203">
        <v>0</v>
      </c>
      <c r="AE26" s="203">
        <v>0</v>
      </c>
      <c r="AF26" s="203">
        <v>0</v>
      </c>
      <c r="AG26" s="203">
        <v>24.11</v>
      </c>
      <c r="AH26" s="203">
        <v>0</v>
      </c>
      <c r="AI26" s="203">
        <v>28.93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183.6</v>
      </c>
      <c r="AP26" s="203">
        <v>0</v>
      </c>
      <c r="AQ26" s="203">
        <v>0</v>
      </c>
      <c r="AR26" s="203">
        <v>11.33</v>
      </c>
      <c r="AS26" s="203">
        <v>13.65</v>
      </c>
      <c r="AT26" s="203">
        <v>23.53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76.64</v>
      </c>
      <c r="L27" s="203">
        <v>21.29</v>
      </c>
      <c r="M27" s="203">
        <v>0</v>
      </c>
      <c r="N27" s="203">
        <v>1.1599999999999999</v>
      </c>
      <c r="O27" s="203">
        <v>0.95</v>
      </c>
      <c r="P27" s="203">
        <v>1.97</v>
      </c>
      <c r="Q27" s="203">
        <v>0.28000000000000003</v>
      </c>
      <c r="R27" s="203">
        <v>1.49</v>
      </c>
      <c r="S27" s="203">
        <v>0.89</v>
      </c>
      <c r="T27" s="203">
        <v>0</v>
      </c>
      <c r="U27" s="203">
        <v>14.84</v>
      </c>
      <c r="V27" s="203">
        <v>0.17</v>
      </c>
      <c r="W27" s="203">
        <v>0.33</v>
      </c>
      <c r="X27" s="203">
        <v>1.44</v>
      </c>
      <c r="Y27" s="203">
        <v>0</v>
      </c>
      <c r="Z27" s="203">
        <v>2.71</v>
      </c>
      <c r="AA27" s="203">
        <v>0.88</v>
      </c>
      <c r="AB27" s="203">
        <v>0</v>
      </c>
      <c r="AC27" s="203">
        <v>10.35</v>
      </c>
      <c r="AD27" s="203">
        <v>0</v>
      </c>
      <c r="AE27" s="203">
        <v>0</v>
      </c>
      <c r="AF27" s="203">
        <v>0</v>
      </c>
      <c r="AG27" s="203">
        <v>24.11</v>
      </c>
      <c r="AH27" s="203">
        <v>0</v>
      </c>
      <c r="AI27" s="203">
        <v>28.93</v>
      </c>
      <c r="AJ27" s="203">
        <v>0</v>
      </c>
      <c r="AK27" s="203">
        <v>10.59</v>
      </c>
      <c r="AL27" s="203">
        <v>0</v>
      </c>
      <c r="AM27" s="203">
        <v>0</v>
      </c>
      <c r="AN27" s="203">
        <v>0</v>
      </c>
      <c r="AO27" s="203">
        <v>183.6</v>
      </c>
      <c r="AP27" s="203">
        <v>0</v>
      </c>
      <c r="AQ27" s="203">
        <v>0</v>
      </c>
      <c r="AR27" s="203">
        <v>11.33</v>
      </c>
      <c r="AS27" s="203">
        <v>13.65</v>
      </c>
      <c r="AT27" s="203">
        <v>23.53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52.81</v>
      </c>
      <c r="L28" s="203">
        <v>1.66</v>
      </c>
      <c r="M28" s="203">
        <v>0</v>
      </c>
      <c r="N28" s="203">
        <v>1.1599999999999999</v>
      </c>
      <c r="O28" s="203">
        <v>0.95</v>
      </c>
      <c r="P28" s="203">
        <v>1.97</v>
      </c>
      <c r="Q28" s="203">
        <v>0.1</v>
      </c>
      <c r="R28" s="203">
        <v>0.41</v>
      </c>
      <c r="S28" s="203">
        <v>0.26</v>
      </c>
      <c r="T28" s="203">
        <v>0</v>
      </c>
      <c r="U28" s="203">
        <v>14.84</v>
      </c>
      <c r="V28" s="203">
        <v>0.17</v>
      </c>
      <c r="W28" s="203">
        <v>0.33</v>
      </c>
      <c r="X28" s="203">
        <v>1.44</v>
      </c>
      <c r="Y28" s="203">
        <v>0</v>
      </c>
      <c r="Z28" s="203">
        <v>2.71</v>
      </c>
      <c r="AA28" s="203">
        <v>0.88</v>
      </c>
      <c r="AB28" s="203">
        <v>0</v>
      </c>
      <c r="AC28" s="203">
        <v>10.35</v>
      </c>
      <c r="AD28" s="203">
        <v>0</v>
      </c>
      <c r="AE28" s="203">
        <v>0</v>
      </c>
      <c r="AF28" s="203">
        <v>0</v>
      </c>
      <c r="AG28" s="203">
        <v>24.11</v>
      </c>
      <c r="AH28" s="203">
        <v>0</v>
      </c>
      <c r="AI28" s="203">
        <v>28.93</v>
      </c>
      <c r="AJ28" s="203">
        <v>0</v>
      </c>
      <c r="AK28" s="203">
        <v>10.59</v>
      </c>
      <c r="AL28" s="203">
        <v>0</v>
      </c>
      <c r="AM28" s="203">
        <v>0</v>
      </c>
      <c r="AN28" s="203">
        <v>0</v>
      </c>
      <c r="AO28" s="203">
        <v>183.6</v>
      </c>
      <c r="AP28" s="203">
        <v>0</v>
      </c>
      <c r="AQ28" s="203">
        <v>0</v>
      </c>
      <c r="AR28" s="203">
        <v>11.33</v>
      </c>
      <c r="AS28" s="203">
        <v>13.65</v>
      </c>
      <c r="AT28" s="203">
        <v>23.53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6.27</v>
      </c>
      <c r="L29" s="203">
        <v>5.31</v>
      </c>
      <c r="M29" s="203">
        <v>0</v>
      </c>
      <c r="N29" s="203">
        <v>1.1599999999999999</v>
      </c>
      <c r="O29" s="203">
        <v>0.95</v>
      </c>
      <c r="P29" s="203">
        <v>1.97</v>
      </c>
      <c r="Q29" s="203">
        <v>0.1</v>
      </c>
      <c r="R29" s="203">
        <v>0.41</v>
      </c>
      <c r="S29" s="203">
        <v>0.26</v>
      </c>
      <c r="T29" s="203">
        <v>0</v>
      </c>
      <c r="U29" s="203">
        <v>8.81</v>
      </c>
      <c r="V29" s="203">
        <v>0.17</v>
      </c>
      <c r="W29" s="203">
        <v>0.33</v>
      </c>
      <c r="X29" s="203">
        <v>1.44</v>
      </c>
      <c r="Y29" s="203">
        <v>0</v>
      </c>
      <c r="Z29" s="203">
        <v>2.71</v>
      </c>
      <c r="AA29" s="203">
        <v>0.88</v>
      </c>
      <c r="AB29" s="203">
        <v>0</v>
      </c>
      <c r="AC29" s="203">
        <v>10.35</v>
      </c>
      <c r="AD29" s="203">
        <v>0</v>
      </c>
      <c r="AE29" s="203">
        <v>0</v>
      </c>
      <c r="AF29" s="203">
        <v>0</v>
      </c>
      <c r="AG29" s="203">
        <v>24.11</v>
      </c>
      <c r="AH29" s="203">
        <v>0</v>
      </c>
      <c r="AI29" s="203">
        <v>28.93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183.6</v>
      </c>
      <c r="AP29" s="203">
        <v>0</v>
      </c>
      <c r="AQ29" s="203">
        <v>0</v>
      </c>
      <c r="AR29" s="203">
        <v>11.39</v>
      </c>
      <c r="AS29" s="203">
        <v>13.65</v>
      </c>
      <c r="AT29" s="203">
        <v>23.53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6.27</v>
      </c>
      <c r="L30" s="203">
        <v>1.97</v>
      </c>
      <c r="M30" s="203">
        <v>0</v>
      </c>
      <c r="N30" s="203">
        <v>1.1599999999999999</v>
      </c>
      <c r="O30" s="203">
        <v>0.95</v>
      </c>
      <c r="P30" s="203">
        <v>1.97</v>
      </c>
      <c r="Q30" s="203">
        <v>0.1</v>
      </c>
      <c r="R30" s="203">
        <v>0.41</v>
      </c>
      <c r="S30" s="203">
        <v>0.26</v>
      </c>
      <c r="T30" s="203">
        <v>0</v>
      </c>
      <c r="U30" s="203">
        <v>8.81</v>
      </c>
      <c r="V30" s="203">
        <v>0.17</v>
      </c>
      <c r="W30" s="203">
        <v>0.33</v>
      </c>
      <c r="X30" s="203">
        <v>1.44</v>
      </c>
      <c r="Y30" s="203">
        <v>0</v>
      </c>
      <c r="Z30" s="203">
        <v>2.71</v>
      </c>
      <c r="AA30" s="203">
        <v>0.88</v>
      </c>
      <c r="AB30" s="203">
        <v>0</v>
      </c>
      <c r="AC30" s="203">
        <v>10.35</v>
      </c>
      <c r="AD30" s="203">
        <v>0</v>
      </c>
      <c r="AE30" s="203">
        <v>0</v>
      </c>
      <c r="AF30" s="203">
        <v>0</v>
      </c>
      <c r="AG30" s="203">
        <v>24.11</v>
      </c>
      <c r="AH30" s="203">
        <v>0</v>
      </c>
      <c r="AI30" s="203">
        <v>28.93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183.6</v>
      </c>
      <c r="AP30" s="203">
        <v>0</v>
      </c>
      <c r="AQ30" s="203">
        <v>0</v>
      </c>
      <c r="AR30" s="203">
        <v>11.39</v>
      </c>
      <c r="AS30" s="203">
        <v>13.65</v>
      </c>
      <c r="AT30" s="203">
        <v>23.53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6.27</v>
      </c>
      <c r="L31" s="203">
        <v>1.66</v>
      </c>
      <c r="M31" s="203">
        <v>0</v>
      </c>
      <c r="N31" s="203">
        <v>1.1599999999999999</v>
      </c>
      <c r="O31" s="203">
        <v>0.95</v>
      </c>
      <c r="P31" s="203">
        <v>1.97</v>
      </c>
      <c r="Q31" s="203">
        <v>0.1</v>
      </c>
      <c r="R31" s="203">
        <v>0.41</v>
      </c>
      <c r="S31" s="203">
        <v>0.26</v>
      </c>
      <c r="T31" s="203">
        <v>0</v>
      </c>
      <c r="U31" s="203">
        <v>8.81</v>
      </c>
      <c r="V31" s="203">
        <v>0.17</v>
      </c>
      <c r="W31" s="203">
        <v>0.33</v>
      </c>
      <c r="X31" s="203">
        <v>1.44</v>
      </c>
      <c r="Y31" s="203">
        <v>0</v>
      </c>
      <c r="Z31" s="203">
        <v>2.71</v>
      </c>
      <c r="AA31" s="203">
        <v>0.88</v>
      </c>
      <c r="AB31" s="203">
        <v>0</v>
      </c>
      <c r="AC31" s="203">
        <v>10.35</v>
      </c>
      <c r="AD31" s="203">
        <v>0</v>
      </c>
      <c r="AE31" s="203">
        <v>0</v>
      </c>
      <c r="AF31" s="203">
        <v>0</v>
      </c>
      <c r="AG31" s="203">
        <v>24.11</v>
      </c>
      <c r="AH31" s="203">
        <v>0</v>
      </c>
      <c r="AI31" s="203">
        <v>28.93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183.6</v>
      </c>
      <c r="AP31" s="203">
        <v>0</v>
      </c>
      <c r="AQ31" s="203">
        <v>0</v>
      </c>
      <c r="AR31" s="203">
        <v>11.39</v>
      </c>
      <c r="AS31" s="203">
        <v>13.65</v>
      </c>
      <c r="AT31" s="203">
        <v>23.53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6.27</v>
      </c>
      <c r="L32" s="203">
        <v>1.66</v>
      </c>
      <c r="M32" s="203">
        <v>0</v>
      </c>
      <c r="N32" s="203">
        <v>1.1599999999999999</v>
      </c>
      <c r="O32" s="203">
        <v>0.95</v>
      </c>
      <c r="P32" s="203">
        <v>1.97</v>
      </c>
      <c r="Q32" s="203">
        <v>0.1</v>
      </c>
      <c r="R32" s="203">
        <v>0.41</v>
      </c>
      <c r="S32" s="203">
        <v>0.26</v>
      </c>
      <c r="T32" s="203">
        <v>0</v>
      </c>
      <c r="U32" s="203">
        <v>8.81</v>
      </c>
      <c r="V32" s="203">
        <v>0.17</v>
      </c>
      <c r="W32" s="203">
        <v>0.33</v>
      </c>
      <c r="X32" s="203">
        <v>1.44</v>
      </c>
      <c r="Y32" s="203">
        <v>0</v>
      </c>
      <c r="Z32" s="203">
        <v>2.71</v>
      </c>
      <c r="AA32" s="203">
        <v>0.88</v>
      </c>
      <c r="AB32" s="203">
        <v>0</v>
      </c>
      <c r="AC32" s="203">
        <v>10.35</v>
      </c>
      <c r="AD32" s="203">
        <v>0</v>
      </c>
      <c r="AE32" s="203">
        <v>0</v>
      </c>
      <c r="AF32" s="203">
        <v>0</v>
      </c>
      <c r="AG32" s="203">
        <v>24.11</v>
      </c>
      <c r="AH32" s="203">
        <v>0</v>
      </c>
      <c r="AI32" s="203">
        <v>28.93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183.6</v>
      </c>
      <c r="AP32" s="203">
        <v>0</v>
      </c>
      <c r="AQ32" s="203">
        <v>0</v>
      </c>
      <c r="AR32" s="203">
        <v>11.39</v>
      </c>
      <c r="AS32" s="203">
        <v>13.65</v>
      </c>
      <c r="AT32" s="203">
        <v>23.53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6.27</v>
      </c>
      <c r="L33" s="203">
        <v>1.66</v>
      </c>
      <c r="M33" s="203">
        <v>0</v>
      </c>
      <c r="N33" s="203">
        <v>1.1599999999999999</v>
      </c>
      <c r="O33" s="203">
        <v>0.95</v>
      </c>
      <c r="P33" s="203">
        <v>1.97</v>
      </c>
      <c r="Q33" s="203">
        <v>0.1</v>
      </c>
      <c r="R33" s="203">
        <v>0.41</v>
      </c>
      <c r="S33" s="203">
        <v>0.26</v>
      </c>
      <c r="T33" s="203">
        <v>0</v>
      </c>
      <c r="U33" s="203">
        <v>8.81</v>
      </c>
      <c r="V33" s="203">
        <v>0.17</v>
      </c>
      <c r="W33" s="203">
        <v>0.33</v>
      </c>
      <c r="X33" s="203">
        <v>1.44</v>
      </c>
      <c r="Y33" s="203">
        <v>0</v>
      </c>
      <c r="Z33" s="203">
        <v>2.71</v>
      </c>
      <c r="AA33" s="203">
        <v>0.88</v>
      </c>
      <c r="AB33" s="203">
        <v>0</v>
      </c>
      <c r="AC33" s="203">
        <v>10.35</v>
      </c>
      <c r="AD33" s="203">
        <v>0</v>
      </c>
      <c r="AE33" s="203">
        <v>0</v>
      </c>
      <c r="AF33" s="203">
        <v>0</v>
      </c>
      <c r="AG33" s="203">
        <v>24.11</v>
      </c>
      <c r="AH33" s="203">
        <v>0</v>
      </c>
      <c r="AI33" s="203">
        <v>28.93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183.6</v>
      </c>
      <c r="AP33" s="203">
        <v>0</v>
      </c>
      <c r="AQ33" s="203">
        <v>0</v>
      </c>
      <c r="AR33" s="203">
        <v>11.39</v>
      </c>
      <c r="AS33" s="203">
        <v>13.65</v>
      </c>
      <c r="AT33" s="203">
        <v>23.53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6.27</v>
      </c>
      <c r="L34" s="203">
        <v>1.66</v>
      </c>
      <c r="M34" s="203">
        <v>0</v>
      </c>
      <c r="N34" s="203">
        <v>1.1599999999999999</v>
      </c>
      <c r="O34" s="203">
        <v>0.95</v>
      </c>
      <c r="P34" s="203">
        <v>1.97</v>
      </c>
      <c r="Q34" s="203">
        <v>0.1</v>
      </c>
      <c r="R34" s="203">
        <v>0.41</v>
      </c>
      <c r="S34" s="203">
        <v>0.26</v>
      </c>
      <c r="T34" s="203">
        <v>0</v>
      </c>
      <c r="U34" s="203">
        <v>8.81</v>
      </c>
      <c r="V34" s="203">
        <v>0.17</v>
      </c>
      <c r="W34" s="203">
        <v>0.33</v>
      </c>
      <c r="X34" s="203">
        <v>1.44</v>
      </c>
      <c r="Y34" s="203">
        <v>0</v>
      </c>
      <c r="Z34" s="203">
        <v>2.71</v>
      </c>
      <c r="AA34" s="203">
        <v>0.88</v>
      </c>
      <c r="AB34" s="203">
        <v>0</v>
      </c>
      <c r="AC34" s="203">
        <v>10.35</v>
      </c>
      <c r="AD34" s="203">
        <v>0</v>
      </c>
      <c r="AE34" s="203">
        <v>0</v>
      </c>
      <c r="AF34" s="203">
        <v>0</v>
      </c>
      <c r="AG34" s="203">
        <v>24.11</v>
      </c>
      <c r="AH34" s="203">
        <v>0</v>
      </c>
      <c r="AI34" s="203">
        <v>28.93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183.6</v>
      </c>
      <c r="AP34" s="203">
        <v>0</v>
      </c>
      <c r="AQ34" s="203">
        <v>0</v>
      </c>
      <c r="AR34" s="203">
        <v>11.39</v>
      </c>
      <c r="AS34" s="203">
        <v>13.65</v>
      </c>
      <c r="AT34" s="203">
        <v>23.53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6.27</v>
      </c>
      <c r="L35" s="203">
        <v>1.66</v>
      </c>
      <c r="M35" s="203">
        <v>0</v>
      </c>
      <c r="N35" s="203">
        <v>1.1599999999999999</v>
      </c>
      <c r="O35" s="203">
        <v>0.95</v>
      </c>
      <c r="P35" s="203">
        <v>1.97</v>
      </c>
      <c r="Q35" s="203">
        <v>0.1</v>
      </c>
      <c r="R35" s="203">
        <v>0.41</v>
      </c>
      <c r="S35" s="203">
        <v>0.26</v>
      </c>
      <c r="T35" s="203">
        <v>0</v>
      </c>
      <c r="U35" s="203">
        <v>8.81</v>
      </c>
      <c r="V35" s="203">
        <v>0.17</v>
      </c>
      <c r="W35" s="203">
        <v>0.33</v>
      </c>
      <c r="X35" s="203">
        <v>1.44</v>
      </c>
      <c r="Y35" s="203">
        <v>0</v>
      </c>
      <c r="Z35" s="203">
        <v>2.71</v>
      </c>
      <c r="AA35" s="203">
        <v>0.88</v>
      </c>
      <c r="AB35" s="203">
        <v>0</v>
      </c>
      <c r="AC35" s="203">
        <v>10.35</v>
      </c>
      <c r="AD35" s="203">
        <v>0</v>
      </c>
      <c r="AE35" s="203">
        <v>0</v>
      </c>
      <c r="AF35" s="203">
        <v>0</v>
      </c>
      <c r="AG35" s="203">
        <v>24.11</v>
      </c>
      <c r="AH35" s="203">
        <v>0</v>
      </c>
      <c r="AI35" s="203">
        <v>28.93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183.6</v>
      </c>
      <c r="AP35" s="203">
        <v>0</v>
      </c>
      <c r="AQ35" s="203">
        <v>0</v>
      </c>
      <c r="AR35" s="203">
        <v>11.39</v>
      </c>
      <c r="AS35" s="203">
        <v>13.65</v>
      </c>
      <c r="AT35" s="203">
        <v>23.53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6.27</v>
      </c>
      <c r="L36" s="203">
        <v>1.66</v>
      </c>
      <c r="M36" s="203">
        <v>0</v>
      </c>
      <c r="N36" s="203">
        <v>1.1599999999999999</v>
      </c>
      <c r="O36" s="203">
        <v>0.95</v>
      </c>
      <c r="P36" s="203">
        <v>1.97</v>
      </c>
      <c r="Q36" s="203">
        <v>0.1</v>
      </c>
      <c r="R36" s="203">
        <v>0.41</v>
      </c>
      <c r="S36" s="203">
        <v>0.26</v>
      </c>
      <c r="T36" s="203">
        <v>0</v>
      </c>
      <c r="U36" s="203">
        <v>8.81</v>
      </c>
      <c r="V36" s="203">
        <v>0.17</v>
      </c>
      <c r="W36" s="203">
        <v>0.33</v>
      </c>
      <c r="X36" s="203">
        <v>1.44</v>
      </c>
      <c r="Y36" s="203">
        <v>0</v>
      </c>
      <c r="Z36" s="203">
        <v>2.71</v>
      </c>
      <c r="AA36" s="203">
        <v>0.88</v>
      </c>
      <c r="AB36" s="203">
        <v>0</v>
      </c>
      <c r="AC36" s="203">
        <v>10.35</v>
      </c>
      <c r="AD36" s="203">
        <v>0</v>
      </c>
      <c r="AE36" s="203">
        <v>0</v>
      </c>
      <c r="AF36" s="203">
        <v>0</v>
      </c>
      <c r="AG36" s="203">
        <v>24.11</v>
      </c>
      <c r="AH36" s="203">
        <v>0</v>
      </c>
      <c r="AI36" s="203">
        <v>28.93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183.6</v>
      </c>
      <c r="AP36" s="203">
        <v>0</v>
      </c>
      <c r="AQ36" s="203">
        <v>0</v>
      </c>
      <c r="AR36" s="203">
        <v>11.39</v>
      </c>
      <c r="AS36" s="203">
        <v>13.65</v>
      </c>
      <c r="AT36" s="203">
        <v>23.53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6.27</v>
      </c>
      <c r="L37" s="203">
        <v>1.66</v>
      </c>
      <c r="M37" s="203">
        <v>0</v>
      </c>
      <c r="N37" s="203">
        <v>1.1599999999999999</v>
      </c>
      <c r="O37" s="203">
        <v>0.95</v>
      </c>
      <c r="P37" s="203">
        <v>1.97</v>
      </c>
      <c r="Q37" s="203">
        <v>0.1</v>
      </c>
      <c r="R37" s="203">
        <v>0.41</v>
      </c>
      <c r="S37" s="203">
        <v>0.26</v>
      </c>
      <c r="T37" s="203">
        <v>0</v>
      </c>
      <c r="U37" s="203">
        <v>8.81</v>
      </c>
      <c r="V37" s="203">
        <v>0.17</v>
      </c>
      <c r="W37" s="203">
        <v>0.33</v>
      </c>
      <c r="X37" s="203">
        <v>1.44</v>
      </c>
      <c r="Y37" s="203">
        <v>0</v>
      </c>
      <c r="Z37" s="203">
        <v>2.71</v>
      </c>
      <c r="AA37" s="203">
        <v>0.88</v>
      </c>
      <c r="AB37" s="203">
        <v>0</v>
      </c>
      <c r="AC37" s="203">
        <v>10.35</v>
      </c>
      <c r="AD37" s="203">
        <v>0</v>
      </c>
      <c r="AE37" s="203">
        <v>0</v>
      </c>
      <c r="AF37" s="203">
        <v>0</v>
      </c>
      <c r="AG37" s="203">
        <v>24.11</v>
      </c>
      <c r="AH37" s="203">
        <v>0</v>
      </c>
      <c r="AI37" s="203">
        <v>28.93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183.6</v>
      </c>
      <c r="AP37" s="203">
        <v>0</v>
      </c>
      <c r="AQ37" s="203">
        <v>0</v>
      </c>
      <c r="AR37" s="203">
        <v>11.31</v>
      </c>
      <c r="AS37" s="203">
        <v>13.65</v>
      </c>
      <c r="AT37" s="203">
        <v>23.53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6.27</v>
      </c>
      <c r="L38" s="203">
        <v>1.66</v>
      </c>
      <c r="M38" s="203">
        <v>0</v>
      </c>
      <c r="N38" s="203">
        <v>1.1599999999999999</v>
      </c>
      <c r="O38" s="203">
        <v>0.95</v>
      </c>
      <c r="P38" s="203">
        <v>1.97</v>
      </c>
      <c r="Q38" s="203">
        <v>0.1</v>
      </c>
      <c r="R38" s="203">
        <v>0.41</v>
      </c>
      <c r="S38" s="203">
        <v>0.26</v>
      </c>
      <c r="T38" s="203">
        <v>0</v>
      </c>
      <c r="U38" s="203">
        <v>8.81</v>
      </c>
      <c r="V38" s="203">
        <v>0.17</v>
      </c>
      <c r="W38" s="203">
        <v>0.33</v>
      </c>
      <c r="X38" s="203">
        <v>1.44</v>
      </c>
      <c r="Y38" s="203">
        <v>0</v>
      </c>
      <c r="Z38" s="203">
        <v>2.71</v>
      </c>
      <c r="AA38" s="203">
        <v>0.88</v>
      </c>
      <c r="AB38" s="203">
        <v>0</v>
      </c>
      <c r="AC38" s="203">
        <v>10.35</v>
      </c>
      <c r="AD38" s="203">
        <v>0</v>
      </c>
      <c r="AE38" s="203">
        <v>0</v>
      </c>
      <c r="AF38" s="203">
        <v>0</v>
      </c>
      <c r="AG38" s="203">
        <v>24.11</v>
      </c>
      <c r="AH38" s="203">
        <v>0</v>
      </c>
      <c r="AI38" s="203">
        <v>28.93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183.6</v>
      </c>
      <c r="AP38" s="203">
        <v>0</v>
      </c>
      <c r="AQ38" s="203">
        <v>0</v>
      </c>
      <c r="AR38" s="203">
        <v>11.31</v>
      </c>
      <c r="AS38" s="203">
        <v>13.65</v>
      </c>
      <c r="AT38" s="203">
        <v>23.53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6.27</v>
      </c>
      <c r="L39" s="203">
        <v>1.66</v>
      </c>
      <c r="M39" s="203">
        <v>0</v>
      </c>
      <c r="N39" s="203">
        <v>1.1599999999999999</v>
      </c>
      <c r="O39" s="203">
        <v>0.95</v>
      </c>
      <c r="P39" s="203">
        <v>1.97</v>
      </c>
      <c r="Q39" s="203">
        <v>0.1</v>
      </c>
      <c r="R39" s="203">
        <v>0.41</v>
      </c>
      <c r="S39" s="203">
        <v>0.26</v>
      </c>
      <c r="T39" s="203">
        <v>0</v>
      </c>
      <c r="U39" s="203">
        <v>8.81</v>
      </c>
      <c r="V39" s="203">
        <v>0.17</v>
      </c>
      <c r="W39" s="203">
        <v>0.33</v>
      </c>
      <c r="X39" s="203">
        <v>1.44</v>
      </c>
      <c r="Y39" s="203">
        <v>0</v>
      </c>
      <c r="Z39" s="203">
        <v>2.71</v>
      </c>
      <c r="AA39" s="203">
        <v>0.88</v>
      </c>
      <c r="AB39" s="203">
        <v>0</v>
      </c>
      <c r="AC39" s="203">
        <v>10.35</v>
      </c>
      <c r="AD39" s="203">
        <v>0</v>
      </c>
      <c r="AE39" s="203">
        <v>0</v>
      </c>
      <c r="AF39" s="203">
        <v>0</v>
      </c>
      <c r="AG39" s="203">
        <v>24.11</v>
      </c>
      <c r="AH39" s="203">
        <v>0</v>
      </c>
      <c r="AI39" s="203">
        <v>28.93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 s="203">
        <v>181.8</v>
      </c>
      <c r="AP39" s="203">
        <v>0</v>
      </c>
      <c r="AQ39" s="203">
        <v>0</v>
      </c>
      <c r="AR39" s="203">
        <v>11.17</v>
      </c>
      <c r="AS39" s="203">
        <v>13.65</v>
      </c>
      <c r="AT39" s="203">
        <v>23.53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6.27</v>
      </c>
      <c r="L40" s="203">
        <v>1.66</v>
      </c>
      <c r="M40" s="203">
        <v>0</v>
      </c>
      <c r="N40" s="203">
        <v>1.1599999999999999</v>
      </c>
      <c r="O40" s="203">
        <v>0.95</v>
      </c>
      <c r="P40" s="203">
        <v>1.97</v>
      </c>
      <c r="Q40" s="203">
        <v>0.1</v>
      </c>
      <c r="R40" s="203">
        <v>0.41</v>
      </c>
      <c r="S40" s="203">
        <v>0.26</v>
      </c>
      <c r="T40" s="203">
        <v>0</v>
      </c>
      <c r="U40" s="203">
        <v>8.81</v>
      </c>
      <c r="V40" s="203">
        <v>0.17</v>
      </c>
      <c r="W40" s="203">
        <v>0.33</v>
      </c>
      <c r="X40" s="203">
        <v>1.44</v>
      </c>
      <c r="Y40" s="203">
        <v>0</v>
      </c>
      <c r="Z40" s="203">
        <v>2.71</v>
      </c>
      <c r="AA40" s="203">
        <v>0.88</v>
      </c>
      <c r="AB40" s="203">
        <v>0</v>
      </c>
      <c r="AC40" s="203">
        <v>10.35</v>
      </c>
      <c r="AD40" s="203">
        <v>0</v>
      </c>
      <c r="AE40" s="203">
        <v>0</v>
      </c>
      <c r="AF40" s="203">
        <v>0</v>
      </c>
      <c r="AG40" s="203">
        <v>24.11</v>
      </c>
      <c r="AH40" s="203">
        <v>0</v>
      </c>
      <c r="AI40" s="203">
        <v>28.93</v>
      </c>
      <c r="AJ40" s="203">
        <v>0</v>
      </c>
      <c r="AK40" s="203">
        <v>10.59</v>
      </c>
      <c r="AL40" s="203">
        <v>0</v>
      </c>
      <c r="AM40" s="203">
        <v>0</v>
      </c>
      <c r="AN40" s="203">
        <v>0</v>
      </c>
      <c r="AO40" s="203">
        <v>181.8</v>
      </c>
      <c r="AP40" s="203">
        <v>0</v>
      </c>
      <c r="AQ40" s="203">
        <v>0</v>
      </c>
      <c r="AR40" s="203">
        <v>11.17</v>
      </c>
      <c r="AS40" s="203">
        <v>13.65</v>
      </c>
      <c r="AT40" s="203">
        <v>23.53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6.27</v>
      </c>
      <c r="L41" s="203">
        <v>1.66</v>
      </c>
      <c r="M41" s="203">
        <v>0</v>
      </c>
      <c r="N41" s="203">
        <v>1.1599999999999999</v>
      </c>
      <c r="O41" s="203">
        <v>0.95</v>
      </c>
      <c r="P41" s="203">
        <v>1.97</v>
      </c>
      <c r="Q41" s="203">
        <v>0.1</v>
      </c>
      <c r="R41" s="203">
        <v>0.41</v>
      </c>
      <c r="S41" s="203">
        <v>0.26</v>
      </c>
      <c r="T41" s="203">
        <v>0</v>
      </c>
      <c r="U41" s="203">
        <v>8.81</v>
      </c>
      <c r="V41" s="203">
        <v>0.17</v>
      </c>
      <c r="W41" s="203">
        <v>0.33</v>
      </c>
      <c r="X41" s="203">
        <v>1.44</v>
      </c>
      <c r="Y41" s="203">
        <v>0</v>
      </c>
      <c r="Z41" s="203">
        <v>2.71</v>
      </c>
      <c r="AA41" s="203">
        <v>0.88</v>
      </c>
      <c r="AB41" s="203">
        <v>0</v>
      </c>
      <c r="AC41" s="203">
        <v>10.35</v>
      </c>
      <c r="AD41" s="203">
        <v>0</v>
      </c>
      <c r="AE41" s="203">
        <v>0</v>
      </c>
      <c r="AF41" s="203">
        <v>0</v>
      </c>
      <c r="AG41" s="203">
        <v>24.11</v>
      </c>
      <c r="AH41" s="203">
        <v>0</v>
      </c>
      <c r="AI41" s="203">
        <v>28.93</v>
      </c>
      <c r="AJ41" s="203">
        <v>0</v>
      </c>
      <c r="AK41" s="203">
        <v>10.59</v>
      </c>
      <c r="AL41" s="203">
        <v>0</v>
      </c>
      <c r="AM41" s="203">
        <v>0</v>
      </c>
      <c r="AN41" s="203">
        <v>0</v>
      </c>
      <c r="AO41" s="203">
        <v>181.8</v>
      </c>
      <c r="AP41" s="203">
        <v>0</v>
      </c>
      <c r="AQ41" s="203">
        <v>0</v>
      </c>
      <c r="AR41" s="203">
        <v>11.17</v>
      </c>
      <c r="AS41" s="203">
        <v>13.65</v>
      </c>
      <c r="AT41" s="203">
        <v>23.53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48.74</v>
      </c>
      <c r="L42" s="203">
        <v>1.66</v>
      </c>
      <c r="M42" s="203">
        <v>0</v>
      </c>
      <c r="N42" s="203">
        <v>1.1599999999999999</v>
      </c>
      <c r="O42" s="203">
        <v>0.95</v>
      </c>
      <c r="P42" s="203">
        <v>1.97</v>
      </c>
      <c r="Q42" s="203">
        <v>0.1</v>
      </c>
      <c r="R42" s="203">
        <v>0.41</v>
      </c>
      <c r="S42" s="203">
        <v>0.26</v>
      </c>
      <c r="T42" s="203">
        <v>0</v>
      </c>
      <c r="U42" s="203">
        <v>8.81</v>
      </c>
      <c r="V42" s="203">
        <v>0.17</v>
      </c>
      <c r="W42" s="203">
        <v>0.33</v>
      </c>
      <c r="X42" s="203">
        <v>1.44</v>
      </c>
      <c r="Y42" s="203">
        <v>0</v>
      </c>
      <c r="Z42" s="203">
        <v>2.71</v>
      </c>
      <c r="AA42" s="203">
        <v>0.88</v>
      </c>
      <c r="AB42" s="203">
        <v>0</v>
      </c>
      <c r="AC42" s="203">
        <v>10.35</v>
      </c>
      <c r="AD42" s="203">
        <v>0</v>
      </c>
      <c r="AE42" s="203">
        <v>0</v>
      </c>
      <c r="AF42" s="203">
        <v>0</v>
      </c>
      <c r="AG42" s="203">
        <v>24.11</v>
      </c>
      <c r="AH42" s="203">
        <v>0</v>
      </c>
      <c r="AI42" s="203">
        <v>28.93</v>
      </c>
      <c r="AJ42" s="203">
        <v>0</v>
      </c>
      <c r="AK42" s="203">
        <v>10.59</v>
      </c>
      <c r="AL42" s="203">
        <v>0</v>
      </c>
      <c r="AM42" s="203">
        <v>0</v>
      </c>
      <c r="AN42" s="203">
        <v>0</v>
      </c>
      <c r="AO42" s="203">
        <v>181.8</v>
      </c>
      <c r="AP42" s="203">
        <v>0</v>
      </c>
      <c r="AQ42" s="203">
        <v>0</v>
      </c>
      <c r="AR42" s="203">
        <v>11.09</v>
      </c>
      <c r="AS42" s="203">
        <v>13.65</v>
      </c>
      <c r="AT42" s="203">
        <v>23.53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75.97</v>
      </c>
      <c r="L43" s="203">
        <v>21.29</v>
      </c>
      <c r="M43" s="203">
        <v>0</v>
      </c>
      <c r="N43" s="203">
        <v>1.1599999999999999</v>
      </c>
      <c r="O43" s="203">
        <v>0.95</v>
      </c>
      <c r="P43" s="203">
        <v>1.97</v>
      </c>
      <c r="Q43" s="203">
        <v>1.65</v>
      </c>
      <c r="R43" s="203">
        <v>5</v>
      </c>
      <c r="S43" s="203">
        <v>2.77</v>
      </c>
      <c r="T43" s="203">
        <v>0</v>
      </c>
      <c r="U43" s="203">
        <v>8.81</v>
      </c>
      <c r="V43" s="203">
        <v>0.17</v>
      </c>
      <c r="W43" s="203">
        <v>0.33</v>
      </c>
      <c r="X43" s="203">
        <v>1.44</v>
      </c>
      <c r="Y43" s="203">
        <v>0</v>
      </c>
      <c r="Z43" s="203">
        <v>2.71</v>
      </c>
      <c r="AA43" s="203">
        <v>11.37</v>
      </c>
      <c r="AB43" s="203">
        <v>0</v>
      </c>
      <c r="AC43" s="203">
        <v>10.35</v>
      </c>
      <c r="AD43" s="203">
        <v>0</v>
      </c>
      <c r="AE43" s="203">
        <v>0</v>
      </c>
      <c r="AF43" s="203">
        <v>0</v>
      </c>
      <c r="AG43" s="203">
        <v>24.11</v>
      </c>
      <c r="AH43" s="203">
        <v>0</v>
      </c>
      <c r="AI43" s="203">
        <v>28.93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181.8</v>
      </c>
      <c r="AP43" s="203">
        <v>0</v>
      </c>
      <c r="AQ43" s="203">
        <v>0</v>
      </c>
      <c r="AR43" s="203">
        <v>11.04</v>
      </c>
      <c r="AS43" s="203">
        <v>13.65</v>
      </c>
      <c r="AT43" s="203">
        <v>23.53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76.64</v>
      </c>
      <c r="L44" s="203">
        <v>21.29</v>
      </c>
      <c r="M44" s="203">
        <v>0</v>
      </c>
      <c r="N44" s="203">
        <v>1.1599999999999999</v>
      </c>
      <c r="O44" s="203">
        <v>0.95</v>
      </c>
      <c r="P44" s="203">
        <v>1.97</v>
      </c>
      <c r="Q44" s="203">
        <v>1.65</v>
      </c>
      <c r="R44" s="203">
        <v>5</v>
      </c>
      <c r="S44" s="203">
        <v>2.86</v>
      </c>
      <c r="T44" s="203">
        <v>0</v>
      </c>
      <c r="U44" s="203">
        <v>8.81</v>
      </c>
      <c r="V44" s="203">
        <v>1.49</v>
      </c>
      <c r="W44" s="203">
        <v>0.33</v>
      </c>
      <c r="X44" s="203">
        <v>1.44</v>
      </c>
      <c r="Y44" s="203">
        <v>0</v>
      </c>
      <c r="Z44" s="203">
        <v>2.71</v>
      </c>
      <c r="AA44" s="203">
        <v>11.37</v>
      </c>
      <c r="AB44" s="203">
        <v>0</v>
      </c>
      <c r="AC44" s="203">
        <v>10.35</v>
      </c>
      <c r="AD44" s="203">
        <v>0</v>
      </c>
      <c r="AE44" s="203">
        <v>0</v>
      </c>
      <c r="AF44" s="203">
        <v>0</v>
      </c>
      <c r="AG44" s="203">
        <v>24.11</v>
      </c>
      <c r="AH44" s="203">
        <v>0</v>
      </c>
      <c r="AI44" s="203">
        <v>28.93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181.8</v>
      </c>
      <c r="AP44" s="203">
        <v>0</v>
      </c>
      <c r="AQ44" s="203">
        <v>0</v>
      </c>
      <c r="AR44" s="203">
        <v>11.04</v>
      </c>
      <c r="AS44" s="203">
        <v>13.65</v>
      </c>
      <c r="AT44" s="203">
        <v>23.53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76.64</v>
      </c>
      <c r="L45" s="203">
        <v>21.29</v>
      </c>
      <c r="M45" s="203">
        <v>0</v>
      </c>
      <c r="N45" s="203">
        <v>1.1599999999999999</v>
      </c>
      <c r="O45" s="203">
        <v>0.95</v>
      </c>
      <c r="P45" s="203">
        <v>1.97</v>
      </c>
      <c r="Q45" s="203">
        <v>1.65</v>
      </c>
      <c r="R45" s="203">
        <v>5</v>
      </c>
      <c r="S45" s="203">
        <v>2.86</v>
      </c>
      <c r="T45" s="203">
        <v>0</v>
      </c>
      <c r="U45" s="203">
        <v>8.81</v>
      </c>
      <c r="V45" s="203">
        <v>1.63</v>
      </c>
      <c r="W45" s="203">
        <v>0.33</v>
      </c>
      <c r="X45" s="203">
        <v>1.44</v>
      </c>
      <c r="Y45" s="203">
        <v>0</v>
      </c>
      <c r="Z45" s="203">
        <v>2.71</v>
      </c>
      <c r="AA45" s="203">
        <v>11.37</v>
      </c>
      <c r="AB45" s="203">
        <v>0</v>
      </c>
      <c r="AC45" s="203">
        <v>10.35</v>
      </c>
      <c r="AD45" s="203">
        <v>0</v>
      </c>
      <c r="AE45" s="203">
        <v>0</v>
      </c>
      <c r="AF45" s="203">
        <v>0</v>
      </c>
      <c r="AG45" s="203">
        <v>24.11</v>
      </c>
      <c r="AH45" s="203">
        <v>0</v>
      </c>
      <c r="AI45" s="203">
        <v>28.93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181.8</v>
      </c>
      <c r="AP45" s="203">
        <v>0</v>
      </c>
      <c r="AQ45" s="203">
        <v>0</v>
      </c>
      <c r="AR45" s="203">
        <v>10.99</v>
      </c>
      <c r="AS45" s="203">
        <v>13.65</v>
      </c>
      <c r="AT45" s="203">
        <v>23.53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76.64</v>
      </c>
      <c r="L46" s="203">
        <v>21.29</v>
      </c>
      <c r="M46" s="203">
        <v>0</v>
      </c>
      <c r="N46" s="203">
        <v>1.1599999999999999</v>
      </c>
      <c r="O46" s="203">
        <v>0.95</v>
      </c>
      <c r="P46" s="203">
        <v>1.97</v>
      </c>
      <c r="Q46" s="203">
        <v>1.65</v>
      </c>
      <c r="R46" s="203">
        <v>5</v>
      </c>
      <c r="S46" s="203">
        <v>2.86</v>
      </c>
      <c r="T46" s="203">
        <v>0</v>
      </c>
      <c r="U46" s="203">
        <v>8.81</v>
      </c>
      <c r="V46" s="203">
        <v>1.63</v>
      </c>
      <c r="W46" s="203">
        <v>0.33</v>
      </c>
      <c r="X46" s="203">
        <v>1.44</v>
      </c>
      <c r="Y46" s="203">
        <v>0</v>
      </c>
      <c r="Z46" s="203">
        <v>2.71</v>
      </c>
      <c r="AA46" s="203">
        <v>11.37</v>
      </c>
      <c r="AB46" s="203">
        <v>0</v>
      </c>
      <c r="AC46" s="203">
        <v>10.35</v>
      </c>
      <c r="AD46" s="203">
        <v>0</v>
      </c>
      <c r="AE46" s="203">
        <v>0</v>
      </c>
      <c r="AF46" s="203">
        <v>0</v>
      </c>
      <c r="AG46" s="203">
        <v>24.11</v>
      </c>
      <c r="AH46" s="203">
        <v>0</v>
      </c>
      <c r="AI46" s="203">
        <v>28.93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181.8</v>
      </c>
      <c r="AP46" s="203">
        <v>0</v>
      </c>
      <c r="AQ46" s="203">
        <v>0</v>
      </c>
      <c r="AR46" s="203">
        <v>10.99</v>
      </c>
      <c r="AS46" s="203">
        <v>13.65</v>
      </c>
      <c r="AT46" s="203">
        <v>23.53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76.64</v>
      </c>
      <c r="L47" s="203">
        <v>21.29</v>
      </c>
      <c r="M47" s="203">
        <v>0</v>
      </c>
      <c r="N47" s="203">
        <v>1.1599999999999999</v>
      </c>
      <c r="O47" s="203">
        <v>0.95</v>
      </c>
      <c r="P47" s="203">
        <v>1.97</v>
      </c>
      <c r="Q47" s="203">
        <v>1.65</v>
      </c>
      <c r="R47" s="203">
        <v>5</v>
      </c>
      <c r="S47" s="203">
        <v>2.86</v>
      </c>
      <c r="T47" s="203">
        <v>0</v>
      </c>
      <c r="U47" s="203">
        <v>8.81</v>
      </c>
      <c r="V47" s="203">
        <v>0.17</v>
      </c>
      <c r="W47" s="203">
        <v>0.33</v>
      </c>
      <c r="X47" s="203">
        <v>1.44</v>
      </c>
      <c r="Y47" s="203">
        <v>0</v>
      </c>
      <c r="Z47" s="203">
        <v>2.71</v>
      </c>
      <c r="AA47" s="203">
        <v>11.37</v>
      </c>
      <c r="AB47" s="203">
        <v>0</v>
      </c>
      <c r="AC47" s="203">
        <v>10.35</v>
      </c>
      <c r="AD47" s="203">
        <v>0</v>
      </c>
      <c r="AE47" s="203">
        <v>0</v>
      </c>
      <c r="AF47" s="203">
        <v>0</v>
      </c>
      <c r="AG47" s="203">
        <v>24.11</v>
      </c>
      <c r="AH47" s="203">
        <v>0</v>
      </c>
      <c r="AI47" s="203">
        <v>28.93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181.8</v>
      </c>
      <c r="AP47" s="203">
        <v>0</v>
      </c>
      <c r="AQ47" s="203">
        <v>0</v>
      </c>
      <c r="AR47" s="203">
        <v>10.93</v>
      </c>
      <c r="AS47" s="203">
        <v>13.65</v>
      </c>
      <c r="AT47" s="203">
        <v>23.53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76.64</v>
      </c>
      <c r="L48" s="203">
        <v>21.29</v>
      </c>
      <c r="M48" s="203">
        <v>0</v>
      </c>
      <c r="N48" s="203">
        <v>1.1599999999999999</v>
      </c>
      <c r="O48" s="203">
        <v>0.95</v>
      </c>
      <c r="P48" s="203">
        <v>1.97</v>
      </c>
      <c r="Q48" s="203">
        <v>1.65</v>
      </c>
      <c r="R48" s="203">
        <v>5</v>
      </c>
      <c r="S48" s="203">
        <v>2.86</v>
      </c>
      <c r="T48" s="203">
        <v>0</v>
      </c>
      <c r="U48" s="203">
        <v>8.81</v>
      </c>
      <c r="V48" s="203">
        <v>0.17</v>
      </c>
      <c r="W48" s="203">
        <v>0.33</v>
      </c>
      <c r="X48" s="203">
        <v>1.44</v>
      </c>
      <c r="Y48" s="203">
        <v>0</v>
      </c>
      <c r="Z48" s="203">
        <v>2.71</v>
      </c>
      <c r="AA48" s="203">
        <v>11.37</v>
      </c>
      <c r="AB48" s="203">
        <v>0</v>
      </c>
      <c r="AC48" s="203">
        <v>10.35</v>
      </c>
      <c r="AD48" s="203">
        <v>0</v>
      </c>
      <c r="AE48" s="203">
        <v>0</v>
      </c>
      <c r="AF48" s="203">
        <v>0</v>
      </c>
      <c r="AG48" s="203">
        <v>24.11</v>
      </c>
      <c r="AH48" s="203">
        <v>0</v>
      </c>
      <c r="AI48" s="203">
        <v>28.93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181.8</v>
      </c>
      <c r="AP48" s="203">
        <v>0</v>
      </c>
      <c r="AQ48" s="203">
        <v>0</v>
      </c>
      <c r="AR48" s="203">
        <v>10.93</v>
      </c>
      <c r="AS48" s="203">
        <v>13.65</v>
      </c>
      <c r="AT48" s="203">
        <v>23.53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76.64</v>
      </c>
      <c r="L49" s="203">
        <v>21.29</v>
      </c>
      <c r="M49" s="203">
        <v>0</v>
      </c>
      <c r="N49" s="203">
        <v>1.1599999999999999</v>
      </c>
      <c r="O49" s="203">
        <v>0.95</v>
      </c>
      <c r="P49" s="203">
        <v>1.97</v>
      </c>
      <c r="Q49" s="203">
        <v>1.1399999999999999</v>
      </c>
      <c r="R49" s="203">
        <v>5</v>
      </c>
      <c r="S49" s="203">
        <v>2.86</v>
      </c>
      <c r="T49" s="203">
        <v>0</v>
      </c>
      <c r="U49" s="203">
        <v>8.81</v>
      </c>
      <c r="V49" s="203">
        <v>0.17</v>
      </c>
      <c r="W49" s="203">
        <v>0.33</v>
      </c>
      <c r="X49" s="203">
        <v>1.44</v>
      </c>
      <c r="Y49" s="203">
        <v>0</v>
      </c>
      <c r="Z49" s="203">
        <v>2.71</v>
      </c>
      <c r="AA49" s="203">
        <v>11.37</v>
      </c>
      <c r="AB49" s="203">
        <v>0</v>
      </c>
      <c r="AC49" s="203">
        <v>10.35</v>
      </c>
      <c r="AD49" s="203">
        <v>0</v>
      </c>
      <c r="AE49" s="203">
        <v>0</v>
      </c>
      <c r="AF49" s="203">
        <v>0</v>
      </c>
      <c r="AG49" s="203">
        <v>24.11</v>
      </c>
      <c r="AH49" s="203">
        <v>0</v>
      </c>
      <c r="AI49" s="203">
        <v>28.93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181.8</v>
      </c>
      <c r="AP49" s="203">
        <v>0</v>
      </c>
      <c r="AQ49" s="203">
        <v>0</v>
      </c>
      <c r="AR49" s="203">
        <v>10.83</v>
      </c>
      <c r="AS49" s="203">
        <v>13.65</v>
      </c>
      <c r="AT49" s="203">
        <v>23.53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76.64</v>
      </c>
      <c r="L50" s="203">
        <v>21.29</v>
      </c>
      <c r="M50" s="203">
        <v>0</v>
      </c>
      <c r="N50" s="203">
        <v>1.1599999999999999</v>
      </c>
      <c r="O50" s="203">
        <v>0.95</v>
      </c>
      <c r="P50" s="203">
        <v>1.97</v>
      </c>
      <c r="Q50" s="203">
        <v>1.1399999999999999</v>
      </c>
      <c r="R50" s="203">
        <v>5</v>
      </c>
      <c r="S50" s="203">
        <v>2.86</v>
      </c>
      <c r="T50" s="203">
        <v>0</v>
      </c>
      <c r="U50" s="203">
        <v>8.81</v>
      </c>
      <c r="V50" s="203">
        <v>0.17</v>
      </c>
      <c r="W50" s="203">
        <v>0.33</v>
      </c>
      <c r="X50" s="203">
        <v>1.44</v>
      </c>
      <c r="Y50" s="203">
        <v>0</v>
      </c>
      <c r="Z50" s="203">
        <v>2.71</v>
      </c>
      <c r="AA50" s="203">
        <v>11.37</v>
      </c>
      <c r="AB50" s="203">
        <v>0</v>
      </c>
      <c r="AC50" s="203">
        <v>10.35</v>
      </c>
      <c r="AD50" s="203">
        <v>0</v>
      </c>
      <c r="AE50" s="203">
        <v>0</v>
      </c>
      <c r="AF50" s="203">
        <v>0</v>
      </c>
      <c r="AG50" s="203">
        <v>24.11</v>
      </c>
      <c r="AH50" s="203">
        <v>0</v>
      </c>
      <c r="AI50" s="203">
        <v>28.93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181.8</v>
      </c>
      <c r="AP50" s="203">
        <v>0</v>
      </c>
      <c r="AQ50" s="203">
        <v>0</v>
      </c>
      <c r="AR50" s="203">
        <v>10.83</v>
      </c>
      <c r="AS50" s="203">
        <v>13.65</v>
      </c>
      <c r="AT50" s="203">
        <v>23.53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76.64</v>
      </c>
      <c r="L51" s="203">
        <v>21.29</v>
      </c>
      <c r="M51" s="203">
        <v>0</v>
      </c>
      <c r="N51" s="203">
        <v>1.1599999999999999</v>
      </c>
      <c r="O51" s="203">
        <v>0.95</v>
      </c>
      <c r="P51" s="203">
        <v>1.97</v>
      </c>
      <c r="Q51" s="203">
        <v>1.1399999999999999</v>
      </c>
      <c r="R51" s="203">
        <v>5</v>
      </c>
      <c r="S51" s="203">
        <v>2.86</v>
      </c>
      <c r="T51" s="203">
        <v>0</v>
      </c>
      <c r="U51" s="203">
        <v>8.81</v>
      </c>
      <c r="V51" s="203">
        <v>1.64</v>
      </c>
      <c r="W51" s="203">
        <v>3.75</v>
      </c>
      <c r="X51" s="203">
        <v>1.44</v>
      </c>
      <c r="Y51" s="203">
        <v>0</v>
      </c>
      <c r="Z51" s="203">
        <v>2.71</v>
      </c>
      <c r="AA51" s="203">
        <v>11.37</v>
      </c>
      <c r="AB51" s="203">
        <v>0</v>
      </c>
      <c r="AC51" s="203">
        <v>10.58</v>
      </c>
      <c r="AD51" s="203">
        <v>0</v>
      </c>
      <c r="AE51" s="203">
        <v>0</v>
      </c>
      <c r="AF51" s="203">
        <v>0</v>
      </c>
      <c r="AG51" s="203">
        <v>24.11</v>
      </c>
      <c r="AH51" s="203">
        <v>0</v>
      </c>
      <c r="AI51" s="203">
        <v>28.93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178.2</v>
      </c>
      <c r="AP51" s="203">
        <v>0</v>
      </c>
      <c r="AQ51" s="203">
        <v>0</v>
      </c>
      <c r="AR51" s="203">
        <v>10.77</v>
      </c>
      <c r="AS51" s="203">
        <v>13.65</v>
      </c>
      <c r="AT51" s="203">
        <v>23.53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76.64</v>
      </c>
      <c r="L52" s="203">
        <v>21.29</v>
      </c>
      <c r="M52" s="203">
        <v>0</v>
      </c>
      <c r="N52" s="203">
        <v>1.1599999999999999</v>
      </c>
      <c r="O52" s="203">
        <v>0.95</v>
      </c>
      <c r="P52" s="203">
        <v>1.97</v>
      </c>
      <c r="Q52" s="203">
        <v>1.1399999999999999</v>
      </c>
      <c r="R52" s="203">
        <v>5</v>
      </c>
      <c r="S52" s="203">
        <v>2.86</v>
      </c>
      <c r="T52" s="203">
        <v>0</v>
      </c>
      <c r="U52" s="203">
        <v>8.81</v>
      </c>
      <c r="V52" s="203">
        <v>1.64</v>
      </c>
      <c r="W52" s="203">
        <v>3.75</v>
      </c>
      <c r="X52" s="203">
        <v>1.44</v>
      </c>
      <c r="Y52" s="203">
        <v>0</v>
      </c>
      <c r="Z52" s="203">
        <v>2.71</v>
      </c>
      <c r="AA52" s="203">
        <v>11.37</v>
      </c>
      <c r="AB52" s="203">
        <v>0</v>
      </c>
      <c r="AC52" s="203">
        <v>10.58</v>
      </c>
      <c r="AD52" s="203">
        <v>0</v>
      </c>
      <c r="AE52" s="203">
        <v>0</v>
      </c>
      <c r="AF52" s="203">
        <v>0</v>
      </c>
      <c r="AG52" s="203">
        <v>24.11</v>
      </c>
      <c r="AH52" s="203">
        <v>0</v>
      </c>
      <c r="AI52" s="203">
        <v>28.93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178.2</v>
      </c>
      <c r="AP52" s="203">
        <v>0</v>
      </c>
      <c r="AQ52" s="203">
        <v>0</v>
      </c>
      <c r="AR52" s="203">
        <v>10.77</v>
      </c>
      <c r="AS52" s="203">
        <v>13.65</v>
      </c>
      <c r="AT52" s="203">
        <v>23.53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76.64</v>
      </c>
      <c r="L53" s="203">
        <v>21.29</v>
      </c>
      <c r="M53" s="203">
        <v>0</v>
      </c>
      <c r="N53" s="203">
        <v>1.1599999999999999</v>
      </c>
      <c r="O53" s="203">
        <v>0.95</v>
      </c>
      <c r="P53" s="203">
        <v>1.97</v>
      </c>
      <c r="Q53" s="203">
        <v>1.1399999999999999</v>
      </c>
      <c r="R53" s="203">
        <v>5</v>
      </c>
      <c r="S53" s="203">
        <v>2.86</v>
      </c>
      <c r="T53" s="203">
        <v>0</v>
      </c>
      <c r="U53" s="203">
        <v>8.81</v>
      </c>
      <c r="V53" s="203">
        <v>1.53</v>
      </c>
      <c r="W53" s="203">
        <v>3.75</v>
      </c>
      <c r="X53" s="203">
        <v>1.44</v>
      </c>
      <c r="Y53" s="203">
        <v>0</v>
      </c>
      <c r="Z53" s="203">
        <v>31.49</v>
      </c>
      <c r="AA53" s="203">
        <v>7.8</v>
      </c>
      <c r="AB53" s="203">
        <v>0</v>
      </c>
      <c r="AC53" s="203">
        <v>10.58</v>
      </c>
      <c r="AD53" s="203">
        <v>0</v>
      </c>
      <c r="AE53" s="203">
        <v>0</v>
      </c>
      <c r="AF53" s="203">
        <v>0</v>
      </c>
      <c r="AG53" s="203">
        <v>24.11</v>
      </c>
      <c r="AH53" s="203">
        <v>0</v>
      </c>
      <c r="AI53" s="203">
        <v>28.93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178.2</v>
      </c>
      <c r="AP53" s="203">
        <v>0</v>
      </c>
      <c r="AQ53" s="203">
        <v>0</v>
      </c>
      <c r="AR53" s="203">
        <v>10.77</v>
      </c>
      <c r="AS53" s="203">
        <v>13.65</v>
      </c>
      <c r="AT53" s="203">
        <v>23.53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76.64</v>
      </c>
      <c r="L54" s="203">
        <v>21.29</v>
      </c>
      <c r="M54" s="203">
        <v>0</v>
      </c>
      <c r="N54" s="203">
        <v>1.1599999999999999</v>
      </c>
      <c r="O54" s="203">
        <v>0.95</v>
      </c>
      <c r="P54" s="203">
        <v>1.97</v>
      </c>
      <c r="Q54" s="203">
        <v>1.1399999999999999</v>
      </c>
      <c r="R54" s="203">
        <v>5</v>
      </c>
      <c r="S54" s="203">
        <v>2.86</v>
      </c>
      <c r="T54" s="203">
        <v>0</v>
      </c>
      <c r="U54" s="203">
        <v>8.81</v>
      </c>
      <c r="V54" s="203">
        <v>1.55</v>
      </c>
      <c r="W54" s="203">
        <v>3.75</v>
      </c>
      <c r="X54" s="203">
        <v>1.44</v>
      </c>
      <c r="Y54" s="203">
        <v>0</v>
      </c>
      <c r="Z54" s="203">
        <v>37.26</v>
      </c>
      <c r="AA54" s="203">
        <v>7.8</v>
      </c>
      <c r="AB54" s="203">
        <v>0</v>
      </c>
      <c r="AC54" s="203">
        <v>10.58</v>
      </c>
      <c r="AD54" s="203">
        <v>0</v>
      </c>
      <c r="AE54" s="203">
        <v>0</v>
      </c>
      <c r="AF54" s="203">
        <v>0</v>
      </c>
      <c r="AG54" s="203">
        <v>24.11</v>
      </c>
      <c r="AH54" s="203">
        <v>0</v>
      </c>
      <c r="AI54" s="203">
        <v>28.93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178.2</v>
      </c>
      <c r="AP54" s="203">
        <v>0</v>
      </c>
      <c r="AQ54" s="203">
        <v>0</v>
      </c>
      <c r="AR54" s="203">
        <v>10.77</v>
      </c>
      <c r="AS54" s="203">
        <v>13.65</v>
      </c>
      <c r="AT54" s="203">
        <v>23.53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76.64</v>
      </c>
      <c r="L55" s="203">
        <v>21.29</v>
      </c>
      <c r="M55" s="203">
        <v>0</v>
      </c>
      <c r="N55" s="203">
        <v>1.1599999999999999</v>
      </c>
      <c r="O55" s="203">
        <v>0.95</v>
      </c>
      <c r="P55" s="203">
        <v>1.97</v>
      </c>
      <c r="Q55" s="203">
        <v>1.1399999999999999</v>
      </c>
      <c r="R55" s="203">
        <v>5</v>
      </c>
      <c r="S55" s="203">
        <v>2.86</v>
      </c>
      <c r="T55" s="203">
        <v>0</v>
      </c>
      <c r="U55" s="203">
        <v>8.81</v>
      </c>
      <c r="V55" s="203">
        <v>1.8</v>
      </c>
      <c r="W55" s="203">
        <v>3.56</v>
      </c>
      <c r="X55" s="203">
        <v>1.36</v>
      </c>
      <c r="Y55" s="203">
        <v>0</v>
      </c>
      <c r="Z55" s="203">
        <v>38.549999999999997</v>
      </c>
      <c r="AA55" s="203">
        <v>7.8</v>
      </c>
      <c r="AB55" s="203">
        <v>0</v>
      </c>
      <c r="AC55" s="203">
        <v>10.35</v>
      </c>
      <c r="AD55" s="203">
        <v>0</v>
      </c>
      <c r="AE55" s="203">
        <v>0</v>
      </c>
      <c r="AF55" s="203">
        <v>0</v>
      </c>
      <c r="AG55" s="203">
        <v>24.11</v>
      </c>
      <c r="AH55" s="203">
        <v>0</v>
      </c>
      <c r="AI55" s="203">
        <v>28.93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178.2</v>
      </c>
      <c r="AP55" s="203">
        <v>0</v>
      </c>
      <c r="AQ55" s="203">
        <v>0</v>
      </c>
      <c r="AR55" s="203">
        <v>10.72</v>
      </c>
      <c r="AS55" s="203">
        <v>13.65</v>
      </c>
      <c r="AT55" s="203">
        <v>23.53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76.64</v>
      </c>
      <c r="L56" s="203">
        <v>21.29</v>
      </c>
      <c r="M56" s="203">
        <v>0</v>
      </c>
      <c r="N56" s="203">
        <v>1.1599999999999999</v>
      </c>
      <c r="O56" s="203">
        <v>0.95</v>
      </c>
      <c r="P56" s="203">
        <v>1.97</v>
      </c>
      <c r="Q56" s="203">
        <v>1.1399999999999999</v>
      </c>
      <c r="R56" s="203">
        <v>5</v>
      </c>
      <c r="S56" s="203">
        <v>2.86</v>
      </c>
      <c r="T56" s="203">
        <v>0</v>
      </c>
      <c r="U56" s="203">
        <v>8.81</v>
      </c>
      <c r="V56" s="203">
        <v>1.8</v>
      </c>
      <c r="W56" s="203">
        <v>3.75</v>
      </c>
      <c r="X56" s="203">
        <v>1.44</v>
      </c>
      <c r="Y56" s="203">
        <v>0</v>
      </c>
      <c r="Z56" s="203">
        <v>38.549999999999997</v>
      </c>
      <c r="AA56" s="203">
        <v>7.8</v>
      </c>
      <c r="AB56" s="203">
        <v>0</v>
      </c>
      <c r="AC56" s="203">
        <v>10.35</v>
      </c>
      <c r="AD56" s="203">
        <v>0</v>
      </c>
      <c r="AE56" s="203">
        <v>0</v>
      </c>
      <c r="AF56" s="203">
        <v>0</v>
      </c>
      <c r="AG56" s="203">
        <v>24.11</v>
      </c>
      <c r="AH56" s="203">
        <v>0</v>
      </c>
      <c r="AI56" s="203">
        <v>28.93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178.2</v>
      </c>
      <c r="AP56" s="203">
        <v>0</v>
      </c>
      <c r="AQ56" s="203">
        <v>0</v>
      </c>
      <c r="AR56" s="203">
        <v>10.72</v>
      </c>
      <c r="AS56" s="203">
        <v>13.65</v>
      </c>
      <c r="AT56" s="203">
        <v>23.53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76.64</v>
      </c>
      <c r="L57" s="203">
        <v>21.29</v>
      </c>
      <c r="M57" s="203">
        <v>0</v>
      </c>
      <c r="N57" s="203">
        <v>1.1599999999999999</v>
      </c>
      <c r="O57" s="203">
        <v>0.95</v>
      </c>
      <c r="P57" s="203">
        <v>1.97</v>
      </c>
      <c r="Q57" s="203">
        <v>1.1399999999999999</v>
      </c>
      <c r="R57" s="203">
        <v>5</v>
      </c>
      <c r="S57" s="203">
        <v>2.86</v>
      </c>
      <c r="T57" s="203">
        <v>0</v>
      </c>
      <c r="U57" s="203">
        <v>8.81</v>
      </c>
      <c r="V57" s="203">
        <v>1.8</v>
      </c>
      <c r="W57" s="203">
        <v>3.75</v>
      </c>
      <c r="X57" s="203">
        <v>1.44</v>
      </c>
      <c r="Y57" s="203">
        <v>0</v>
      </c>
      <c r="Z57" s="203">
        <v>38.31</v>
      </c>
      <c r="AA57" s="203">
        <v>7.8</v>
      </c>
      <c r="AB57" s="203">
        <v>0</v>
      </c>
      <c r="AC57" s="203">
        <v>10.35</v>
      </c>
      <c r="AD57" s="203">
        <v>0</v>
      </c>
      <c r="AE57" s="203">
        <v>0</v>
      </c>
      <c r="AF57" s="203">
        <v>0</v>
      </c>
      <c r="AG57" s="203">
        <v>24.11</v>
      </c>
      <c r="AH57" s="203">
        <v>0</v>
      </c>
      <c r="AI57" s="203">
        <v>28.93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178.2</v>
      </c>
      <c r="AP57" s="203">
        <v>0</v>
      </c>
      <c r="AQ57" s="203">
        <v>0</v>
      </c>
      <c r="AR57" s="203">
        <v>10.72</v>
      </c>
      <c r="AS57" s="203">
        <v>13.65</v>
      </c>
      <c r="AT57" s="203">
        <v>23.53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76.64</v>
      </c>
      <c r="L58" s="203">
        <v>21.29</v>
      </c>
      <c r="M58" s="203">
        <v>0</v>
      </c>
      <c r="N58" s="203">
        <v>1.1599999999999999</v>
      </c>
      <c r="O58" s="203">
        <v>0.95</v>
      </c>
      <c r="P58" s="203">
        <v>1.97</v>
      </c>
      <c r="Q58" s="203">
        <v>1.1399999999999999</v>
      </c>
      <c r="R58" s="203">
        <v>5</v>
      </c>
      <c r="S58" s="203">
        <v>2.86</v>
      </c>
      <c r="T58" s="203">
        <v>0</v>
      </c>
      <c r="U58" s="203">
        <v>8.81</v>
      </c>
      <c r="V58" s="203">
        <v>1.8</v>
      </c>
      <c r="W58" s="203">
        <v>3.75</v>
      </c>
      <c r="X58" s="203">
        <v>1.44</v>
      </c>
      <c r="Y58" s="203">
        <v>0</v>
      </c>
      <c r="Z58" s="203">
        <v>38.31</v>
      </c>
      <c r="AA58" s="203">
        <v>7.8</v>
      </c>
      <c r="AB58" s="203">
        <v>0</v>
      </c>
      <c r="AC58" s="203">
        <v>10.35</v>
      </c>
      <c r="AD58" s="203">
        <v>0</v>
      </c>
      <c r="AE58" s="203">
        <v>0</v>
      </c>
      <c r="AF58" s="203">
        <v>0</v>
      </c>
      <c r="AG58" s="203">
        <v>24.11</v>
      </c>
      <c r="AH58" s="203">
        <v>0</v>
      </c>
      <c r="AI58" s="203">
        <v>28.93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178.2</v>
      </c>
      <c r="AP58" s="203">
        <v>0</v>
      </c>
      <c r="AQ58" s="203">
        <v>0</v>
      </c>
      <c r="AR58" s="203">
        <v>10.72</v>
      </c>
      <c r="AS58" s="203">
        <v>13.65</v>
      </c>
      <c r="AT58" s="203">
        <v>23.53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76.64</v>
      </c>
      <c r="L59" s="203">
        <v>21.29</v>
      </c>
      <c r="M59" s="203">
        <v>0</v>
      </c>
      <c r="N59" s="203">
        <v>1.1599999999999999</v>
      </c>
      <c r="O59" s="203">
        <v>0.95</v>
      </c>
      <c r="P59" s="203">
        <v>1.97</v>
      </c>
      <c r="Q59" s="203">
        <v>1.1399999999999999</v>
      </c>
      <c r="R59" s="203">
        <v>5</v>
      </c>
      <c r="S59" s="203">
        <v>2.86</v>
      </c>
      <c r="T59" s="203">
        <v>0</v>
      </c>
      <c r="U59" s="203">
        <v>8.81</v>
      </c>
      <c r="V59" s="203">
        <v>1.8</v>
      </c>
      <c r="W59" s="203">
        <v>3.75</v>
      </c>
      <c r="X59" s="203">
        <v>1.44</v>
      </c>
      <c r="Y59" s="203">
        <v>0</v>
      </c>
      <c r="Z59" s="203">
        <v>38.31</v>
      </c>
      <c r="AA59" s="203">
        <v>7.8</v>
      </c>
      <c r="AB59" s="203">
        <v>0</v>
      </c>
      <c r="AC59" s="203">
        <v>10.35</v>
      </c>
      <c r="AD59" s="203">
        <v>0</v>
      </c>
      <c r="AE59" s="203">
        <v>0</v>
      </c>
      <c r="AF59" s="203">
        <v>0</v>
      </c>
      <c r="AG59" s="203">
        <v>24.11</v>
      </c>
      <c r="AH59" s="203">
        <v>0</v>
      </c>
      <c r="AI59" s="203">
        <v>28.93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178.2</v>
      </c>
      <c r="AP59" s="203">
        <v>0</v>
      </c>
      <c r="AQ59" s="203">
        <v>0</v>
      </c>
      <c r="AR59" s="203">
        <v>10.69</v>
      </c>
      <c r="AS59" s="203">
        <v>13.65</v>
      </c>
      <c r="AT59" s="203">
        <v>23.53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76.64</v>
      </c>
      <c r="L60" s="203">
        <v>21.29</v>
      </c>
      <c r="M60" s="203">
        <v>0</v>
      </c>
      <c r="N60" s="203">
        <v>1.1599999999999999</v>
      </c>
      <c r="O60" s="203">
        <v>0.95</v>
      </c>
      <c r="P60" s="203">
        <v>1.97</v>
      </c>
      <c r="Q60" s="203">
        <v>1.1399999999999999</v>
      </c>
      <c r="R60" s="203">
        <v>5</v>
      </c>
      <c r="S60" s="203">
        <v>2.86</v>
      </c>
      <c r="T60" s="203">
        <v>0</v>
      </c>
      <c r="U60" s="203">
        <v>8.81</v>
      </c>
      <c r="V60" s="203">
        <v>1.8</v>
      </c>
      <c r="W60" s="203">
        <v>3.75</v>
      </c>
      <c r="X60" s="203">
        <v>1.44</v>
      </c>
      <c r="Y60" s="203">
        <v>0</v>
      </c>
      <c r="Z60" s="203">
        <v>38.31</v>
      </c>
      <c r="AA60" s="203">
        <v>7.8</v>
      </c>
      <c r="AB60" s="203">
        <v>0</v>
      </c>
      <c r="AC60" s="203">
        <v>10.35</v>
      </c>
      <c r="AD60" s="203">
        <v>0</v>
      </c>
      <c r="AE60" s="203">
        <v>0</v>
      </c>
      <c r="AF60" s="203">
        <v>0</v>
      </c>
      <c r="AG60" s="203">
        <v>24.11</v>
      </c>
      <c r="AH60" s="203">
        <v>0</v>
      </c>
      <c r="AI60" s="203">
        <v>28.93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178.2</v>
      </c>
      <c r="AP60" s="203">
        <v>0</v>
      </c>
      <c r="AQ60" s="203">
        <v>0</v>
      </c>
      <c r="AR60" s="203">
        <v>10.69</v>
      </c>
      <c r="AS60" s="203">
        <v>13.65</v>
      </c>
      <c r="AT60" s="203">
        <v>23.53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76.64</v>
      </c>
      <c r="L61" s="203">
        <v>21.29</v>
      </c>
      <c r="M61" s="203">
        <v>0</v>
      </c>
      <c r="N61" s="203">
        <v>1.1599999999999999</v>
      </c>
      <c r="O61" s="203">
        <v>0.95</v>
      </c>
      <c r="P61" s="203">
        <v>1.97</v>
      </c>
      <c r="Q61" s="203">
        <v>1.1399999999999999</v>
      </c>
      <c r="R61" s="203">
        <v>5</v>
      </c>
      <c r="S61" s="203">
        <v>2.86</v>
      </c>
      <c r="T61" s="203">
        <v>0</v>
      </c>
      <c r="U61" s="203">
        <v>8.81</v>
      </c>
      <c r="V61" s="203">
        <v>1.8</v>
      </c>
      <c r="W61" s="203">
        <v>3.75</v>
      </c>
      <c r="X61" s="203">
        <v>1.44</v>
      </c>
      <c r="Y61" s="203">
        <v>0</v>
      </c>
      <c r="Z61" s="203">
        <v>38.31</v>
      </c>
      <c r="AA61" s="203">
        <v>7.8</v>
      </c>
      <c r="AB61" s="203">
        <v>0</v>
      </c>
      <c r="AC61" s="203">
        <v>10.35</v>
      </c>
      <c r="AD61" s="203">
        <v>0</v>
      </c>
      <c r="AE61" s="203">
        <v>0</v>
      </c>
      <c r="AF61" s="203">
        <v>0</v>
      </c>
      <c r="AG61" s="203">
        <v>24.11</v>
      </c>
      <c r="AH61" s="203">
        <v>0</v>
      </c>
      <c r="AI61" s="203">
        <v>28.93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178.2</v>
      </c>
      <c r="AP61" s="203">
        <v>0</v>
      </c>
      <c r="AQ61" s="203">
        <v>0</v>
      </c>
      <c r="AR61" s="203">
        <v>10.69</v>
      </c>
      <c r="AS61" s="203">
        <v>13.65</v>
      </c>
      <c r="AT61" s="203">
        <v>23.53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76.64</v>
      </c>
      <c r="L62" s="203">
        <v>21.29</v>
      </c>
      <c r="M62" s="203">
        <v>0</v>
      </c>
      <c r="N62" s="203">
        <v>1.1599999999999999</v>
      </c>
      <c r="O62" s="203">
        <v>0.95</v>
      </c>
      <c r="P62" s="203">
        <v>1.97</v>
      </c>
      <c r="Q62" s="203">
        <v>1.1399999999999999</v>
      </c>
      <c r="R62" s="203">
        <v>5</v>
      </c>
      <c r="S62" s="203">
        <v>2.86</v>
      </c>
      <c r="T62" s="203">
        <v>0</v>
      </c>
      <c r="U62" s="203">
        <v>8.81</v>
      </c>
      <c r="V62" s="203">
        <v>1.8</v>
      </c>
      <c r="W62" s="203">
        <v>3.75</v>
      </c>
      <c r="X62" s="203">
        <v>1.44</v>
      </c>
      <c r="Y62" s="203">
        <v>0</v>
      </c>
      <c r="Z62" s="203">
        <v>38.31</v>
      </c>
      <c r="AA62" s="203">
        <v>7.8</v>
      </c>
      <c r="AB62" s="203">
        <v>0</v>
      </c>
      <c r="AC62" s="203">
        <v>10.35</v>
      </c>
      <c r="AD62" s="203">
        <v>0</v>
      </c>
      <c r="AE62" s="203">
        <v>0</v>
      </c>
      <c r="AF62" s="203">
        <v>0</v>
      </c>
      <c r="AG62" s="203">
        <v>24.11</v>
      </c>
      <c r="AH62" s="203">
        <v>0</v>
      </c>
      <c r="AI62" s="203">
        <v>28.93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178.2</v>
      </c>
      <c r="AP62" s="203">
        <v>0</v>
      </c>
      <c r="AQ62" s="203">
        <v>0</v>
      </c>
      <c r="AR62" s="203">
        <v>10.69</v>
      </c>
      <c r="AS62" s="203">
        <v>13.65</v>
      </c>
      <c r="AT62" s="203">
        <v>23.53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76.64</v>
      </c>
      <c r="L63" s="203">
        <v>21.29</v>
      </c>
      <c r="M63" s="203">
        <v>0</v>
      </c>
      <c r="N63" s="203">
        <v>1.1599999999999999</v>
      </c>
      <c r="O63" s="203">
        <v>0.95</v>
      </c>
      <c r="P63" s="203">
        <v>1.97</v>
      </c>
      <c r="Q63" s="203">
        <v>1.1399999999999999</v>
      </c>
      <c r="R63" s="203">
        <v>5</v>
      </c>
      <c r="S63" s="203">
        <v>2.86</v>
      </c>
      <c r="T63" s="203">
        <v>0</v>
      </c>
      <c r="U63" s="203">
        <v>8.81</v>
      </c>
      <c r="V63" s="203">
        <v>1.8</v>
      </c>
      <c r="W63" s="203">
        <v>3.75</v>
      </c>
      <c r="X63" s="203">
        <v>1.44</v>
      </c>
      <c r="Y63" s="203">
        <v>0</v>
      </c>
      <c r="Z63" s="203">
        <v>38.31</v>
      </c>
      <c r="AA63" s="203">
        <v>7.8</v>
      </c>
      <c r="AB63" s="203">
        <v>0</v>
      </c>
      <c r="AC63" s="203">
        <v>10.35</v>
      </c>
      <c r="AD63" s="203">
        <v>0</v>
      </c>
      <c r="AE63" s="203">
        <v>0</v>
      </c>
      <c r="AF63" s="203">
        <v>0</v>
      </c>
      <c r="AG63" s="203">
        <v>24.11</v>
      </c>
      <c r="AH63" s="203">
        <v>0</v>
      </c>
      <c r="AI63" s="203">
        <v>28.93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178.2</v>
      </c>
      <c r="AP63" s="203">
        <v>0</v>
      </c>
      <c r="AQ63" s="203">
        <v>0</v>
      </c>
      <c r="AR63" s="203">
        <v>10.75</v>
      </c>
      <c r="AS63" s="203">
        <v>13.65</v>
      </c>
      <c r="AT63" s="203">
        <v>23.53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76.64</v>
      </c>
      <c r="L64" s="203">
        <v>21.29</v>
      </c>
      <c r="M64" s="203">
        <v>0</v>
      </c>
      <c r="N64" s="203">
        <v>1.1599999999999999</v>
      </c>
      <c r="O64" s="203">
        <v>0.95</v>
      </c>
      <c r="P64" s="203">
        <v>1.97</v>
      </c>
      <c r="Q64" s="203">
        <v>1.1399999999999999</v>
      </c>
      <c r="R64" s="203">
        <v>5</v>
      </c>
      <c r="S64" s="203">
        <v>2.86</v>
      </c>
      <c r="T64" s="203">
        <v>0</v>
      </c>
      <c r="U64" s="203">
        <v>8.81</v>
      </c>
      <c r="V64" s="203">
        <v>1.8</v>
      </c>
      <c r="W64" s="203">
        <v>3.75</v>
      </c>
      <c r="X64" s="203">
        <v>1.44</v>
      </c>
      <c r="Y64" s="203">
        <v>0</v>
      </c>
      <c r="Z64" s="203">
        <v>38.31</v>
      </c>
      <c r="AA64" s="203">
        <v>7.8</v>
      </c>
      <c r="AB64" s="203">
        <v>0</v>
      </c>
      <c r="AC64" s="203">
        <v>10.35</v>
      </c>
      <c r="AD64" s="203">
        <v>0</v>
      </c>
      <c r="AE64" s="203">
        <v>0</v>
      </c>
      <c r="AF64" s="203">
        <v>0</v>
      </c>
      <c r="AG64" s="203">
        <v>24.11</v>
      </c>
      <c r="AH64" s="203">
        <v>0</v>
      </c>
      <c r="AI64" s="203">
        <v>28.93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178.2</v>
      </c>
      <c r="AP64" s="203">
        <v>0</v>
      </c>
      <c r="AQ64" s="203">
        <v>0</v>
      </c>
      <c r="AR64" s="203">
        <v>10.75</v>
      </c>
      <c r="AS64" s="203">
        <v>13.65</v>
      </c>
      <c r="AT64" s="203">
        <v>23.53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76.64</v>
      </c>
      <c r="L65" s="203">
        <v>21.29</v>
      </c>
      <c r="M65" s="203">
        <v>0</v>
      </c>
      <c r="N65" s="203">
        <v>1.1599999999999999</v>
      </c>
      <c r="O65" s="203">
        <v>0.95</v>
      </c>
      <c r="P65" s="203">
        <v>1.97</v>
      </c>
      <c r="Q65" s="203">
        <v>1.1399999999999999</v>
      </c>
      <c r="R65" s="203">
        <v>5</v>
      </c>
      <c r="S65" s="203">
        <v>2.86</v>
      </c>
      <c r="T65" s="203">
        <v>0</v>
      </c>
      <c r="U65" s="203">
        <v>8.81</v>
      </c>
      <c r="V65" s="203">
        <v>1.8</v>
      </c>
      <c r="W65" s="203">
        <v>3.75</v>
      </c>
      <c r="X65" s="203">
        <v>1.44</v>
      </c>
      <c r="Y65" s="203">
        <v>0</v>
      </c>
      <c r="Z65" s="203">
        <v>38.31</v>
      </c>
      <c r="AA65" s="203">
        <v>7.8</v>
      </c>
      <c r="AB65" s="203">
        <v>0</v>
      </c>
      <c r="AC65" s="203">
        <v>10.35</v>
      </c>
      <c r="AD65" s="203">
        <v>0</v>
      </c>
      <c r="AE65" s="203">
        <v>0</v>
      </c>
      <c r="AF65" s="203">
        <v>0</v>
      </c>
      <c r="AG65" s="203">
        <v>24.11</v>
      </c>
      <c r="AH65" s="203">
        <v>0</v>
      </c>
      <c r="AI65" s="203">
        <v>28.93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178.2</v>
      </c>
      <c r="AP65" s="203">
        <v>0</v>
      </c>
      <c r="AQ65" s="203">
        <v>0</v>
      </c>
      <c r="AR65" s="203">
        <v>10.75</v>
      </c>
      <c r="AS65" s="203">
        <v>13.65</v>
      </c>
      <c r="AT65" s="203">
        <v>23.53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76.64</v>
      </c>
      <c r="L66" s="203">
        <v>21.29</v>
      </c>
      <c r="M66" s="203">
        <v>0</v>
      </c>
      <c r="N66" s="203">
        <v>1.1599999999999999</v>
      </c>
      <c r="O66" s="203">
        <v>0.95</v>
      </c>
      <c r="P66" s="203">
        <v>1.97</v>
      </c>
      <c r="Q66" s="203">
        <v>1.1399999999999999</v>
      </c>
      <c r="R66" s="203">
        <v>5</v>
      </c>
      <c r="S66" s="203">
        <v>2.86</v>
      </c>
      <c r="T66" s="203">
        <v>0</v>
      </c>
      <c r="U66" s="203">
        <v>8.81</v>
      </c>
      <c r="V66" s="203">
        <v>1.8</v>
      </c>
      <c r="W66" s="203">
        <v>3.75</v>
      </c>
      <c r="X66" s="203">
        <v>1.44</v>
      </c>
      <c r="Y66" s="203">
        <v>0</v>
      </c>
      <c r="Z66" s="203">
        <v>38.31</v>
      </c>
      <c r="AA66" s="203">
        <v>7.8</v>
      </c>
      <c r="AB66" s="203">
        <v>0</v>
      </c>
      <c r="AC66" s="203">
        <v>10.35</v>
      </c>
      <c r="AD66" s="203">
        <v>0</v>
      </c>
      <c r="AE66" s="203">
        <v>0</v>
      </c>
      <c r="AF66" s="203">
        <v>0</v>
      </c>
      <c r="AG66" s="203">
        <v>24.11</v>
      </c>
      <c r="AH66" s="203">
        <v>0</v>
      </c>
      <c r="AI66" s="203">
        <v>28.93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178.2</v>
      </c>
      <c r="AP66" s="203">
        <v>0</v>
      </c>
      <c r="AQ66" s="203">
        <v>0</v>
      </c>
      <c r="AR66" s="203">
        <v>10.75</v>
      </c>
      <c r="AS66" s="203">
        <v>13.65</v>
      </c>
      <c r="AT66" s="203">
        <v>23.53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76.64</v>
      </c>
      <c r="L67" s="203">
        <v>21.29</v>
      </c>
      <c r="M67" s="203">
        <v>0</v>
      </c>
      <c r="N67" s="203">
        <v>1.1599999999999999</v>
      </c>
      <c r="O67" s="203">
        <v>0.95</v>
      </c>
      <c r="P67" s="203">
        <v>1.97</v>
      </c>
      <c r="Q67" s="203">
        <v>1.1399999999999999</v>
      </c>
      <c r="R67" s="203">
        <v>5</v>
      </c>
      <c r="S67" s="203">
        <v>2.86</v>
      </c>
      <c r="T67" s="203">
        <v>0</v>
      </c>
      <c r="U67" s="203">
        <v>8.81</v>
      </c>
      <c r="V67" s="203">
        <v>1.8</v>
      </c>
      <c r="W67" s="203">
        <v>0.33</v>
      </c>
      <c r="X67" s="203">
        <v>1.44</v>
      </c>
      <c r="Y67" s="203">
        <v>0</v>
      </c>
      <c r="Z67" s="203">
        <v>38.31</v>
      </c>
      <c r="AA67" s="203">
        <v>7.8</v>
      </c>
      <c r="AB67" s="203">
        <v>0</v>
      </c>
      <c r="AC67" s="203">
        <v>10.35</v>
      </c>
      <c r="AD67" s="203">
        <v>0</v>
      </c>
      <c r="AE67" s="203">
        <v>0</v>
      </c>
      <c r="AF67" s="203">
        <v>0</v>
      </c>
      <c r="AG67" s="203">
        <v>24.11</v>
      </c>
      <c r="AH67" s="203">
        <v>0</v>
      </c>
      <c r="AI67" s="203">
        <v>28.93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178.2</v>
      </c>
      <c r="AP67" s="203">
        <v>0</v>
      </c>
      <c r="AQ67" s="203">
        <v>0</v>
      </c>
      <c r="AR67" s="203">
        <v>10.75</v>
      </c>
      <c r="AS67" s="203">
        <v>13.65</v>
      </c>
      <c r="AT67" s="203">
        <v>23.53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76.64</v>
      </c>
      <c r="L68" s="203">
        <v>21.29</v>
      </c>
      <c r="M68" s="203">
        <v>0</v>
      </c>
      <c r="N68" s="203">
        <v>1.1599999999999999</v>
      </c>
      <c r="O68" s="203">
        <v>0.95</v>
      </c>
      <c r="P68" s="203">
        <v>1.97</v>
      </c>
      <c r="Q68" s="203">
        <v>1.1399999999999999</v>
      </c>
      <c r="R68" s="203">
        <v>5</v>
      </c>
      <c r="S68" s="203">
        <v>2.86</v>
      </c>
      <c r="T68" s="203">
        <v>0</v>
      </c>
      <c r="U68" s="203">
        <v>8.81</v>
      </c>
      <c r="V68" s="203">
        <v>1.8</v>
      </c>
      <c r="W68" s="203">
        <v>0.33</v>
      </c>
      <c r="X68" s="203">
        <v>1.44</v>
      </c>
      <c r="Y68" s="203">
        <v>0</v>
      </c>
      <c r="Z68" s="203">
        <v>38.31</v>
      </c>
      <c r="AA68" s="203">
        <v>7.8</v>
      </c>
      <c r="AB68" s="203">
        <v>0</v>
      </c>
      <c r="AC68" s="203">
        <v>10.35</v>
      </c>
      <c r="AD68" s="203">
        <v>0</v>
      </c>
      <c r="AE68" s="203">
        <v>0</v>
      </c>
      <c r="AF68" s="203">
        <v>0</v>
      </c>
      <c r="AG68" s="203">
        <v>24.11</v>
      </c>
      <c r="AH68" s="203">
        <v>0</v>
      </c>
      <c r="AI68" s="203">
        <v>28.93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178.2</v>
      </c>
      <c r="AP68" s="203">
        <v>0</v>
      </c>
      <c r="AQ68" s="203">
        <v>0</v>
      </c>
      <c r="AR68" s="203">
        <v>10.75</v>
      </c>
      <c r="AS68" s="203">
        <v>13.65</v>
      </c>
      <c r="AT68" s="203">
        <v>23.53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76.64</v>
      </c>
      <c r="L69" s="203">
        <v>21.29</v>
      </c>
      <c r="M69" s="203">
        <v>0</v>
      </c>
      <c r="N69" s="203">
        <v>1.1599999999999999</v>
      </c>
      <c r="O69" s="203">
        <v>1.91</v>
      </c>
      <c r="P69" s="203">
        <v>1.97</v>
      </c>
      <c r="Q69" s="203">
        <v>1.1399999999999999</v>
      </c>
      <c r="R69" s="203">
        <v>5</v>
      </c>
      <c r="S69" s="203">
        <v>2.86</v>
      </c>
      <c r="T69" s="203">
        <v>0</v>
      </c>
      <c r="U69" s="203">
        <v>8.81</v>
      </c>
      <c r="V69" s="203">
        <v>1.8</v>
      </c>
      <c r="W69" s="203">
        <v>0.33</v>
      </c>
      <c r="X69" s="203">
        <v>3.21</v>
      </c>
      <c r="Y69" s="203">
        <v>0</v>
      </c>
      <c r="Z69" s="203">
        <v>2.7</v>
      </c>
      <c r="AA69" s="203">
        <v>7.8</v>
      </c>
      <c r="AB69" s="203">
        <v>0</v>
      </c>
      <c r="AC69" s="203">
        <v>10.35</v>
      </c>
      <c r="AD69" s="203">
        <v>0</v>
      </c>
      <c r="AE69" s="203">
        <v>0</v>
      </c>
      <c r="AF69" s="203">
        <v>0</v>
      </c>
      <c r="AG69" s="203">
        <v>24.11</v>
      </c>
      <c r="AH69" s="203">
        <v>0</v>
      </c>
      <c r="AI69" s="203">
        <v>28.93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178.2</v>
      </c>
      <c r="AP69" s="203">
        <v>0</v>
      </c>
      <c r="AQ69" s="203">
        <v>0</v>
      </c>
      <c r="AR69" s="203">
        <v>10.75</v>
      </c>
      <c r="AS69" s="203">
        <v>13.65</v>
      </c>
      <c r="AT69" s="203">
        <v>23.53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76.64</v>
      </c>
      <c r="L70" s="203">
        <v>21.29</v>
      </c>
      <c r="M70" s="203">
        <v>0</v>
      </c>
      <c r="N70" s="203">
        <v>1.1599999999999999</v>
      </c>
      <c r="O70" s="203">
        <v>2.04</v>
      </c>
      <c r="P70" s="203">
        <v>1.97</v>
      </c>
      <c r="Q70" s="203">
        <v>1.1399999999999999</v>
      </c>
      <c r="R70" s="203">
        <v>5</v>
      </c>
      <c r="S70" s="203">
        <v>2.86</v>
      </c>
      <c r="T70" s="203">
        <v>0</v>
      </c>
      <c r="U70" s="203">
        <v>8.81</v>
      </c>
      <c r="V70" s="203">
        <v>1.8</v>
      </c>
      <c r="W70" s="203">
        <v>0.33</v>
      </c>
      <c r="X70" s="203">
        <v>1.45</v>
      </c>
      <c r="Y70" s="203">
        <v>0</v>
      </c>
      <c r="Z70" s="203">
        <v>2.7</v>
      </c>
      <c r="AA70" s="203">
        <v>7.8</v>
      </c>
      <c r="AB70" s="203">
        <v>0</v>
      </c>
      <c r="AC70" s="203">
        <v>10.35</v>
      </c>
      <c r="AD70" s="203">
        <v>0</v>
      </c>
      <c r="AE70" s="203">
        <v>0</v>
      </c>
      <c r="AF70" s="203">
        <v>0</v>
      </c>
      <c r="AG70" s="203">
        <v>24.11</v>
      </c>
      <c r="AH70" s="203">
        <v>0</v>
      </c>
      <c r="AI70" s="203">
        <v>28.93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178.2</v>
      </c>
      <c r="AP70" s="203">
        <v>0</v>
      </c>
      <c r="AQ70" s="203">
        <v>0</v>
      </c>
      <c r="AR70" s="203">
        <v>10.75</v>
      </c>
      <c r="AS70" s="203">
        <v>13.65</v>
      </c>
      <c r="AT70" s="203">
        <v>23.53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76.64</v>
      </c>
      <c r="L71" s="203">
        <v>21.29</v>
      </c>
      <c r="M71" s="203">
        <v>0</v>
      </c>
      <c r="N71" s="203">
        <v>1.1599999999999999</v>
      </c>
      <c r="O71" s="203">
        <v>12.24</v>
      </c>
      <c r="P71" s="203">
        <v>1.97</v>
      </c>
      <c r="Q71" s="203">
        <v>1.65</v>
      </c>
      <c r="R71" s="203">
        <v>5</v>
      </c>
      <c r="S71" s="203">
        <v>2.86</v>
      </c>
      <c r="T71" s="203">
        <v>0</v>
      </c>
      <c r="U71" s="203">
        <v>8.81</v>
      </c>
      <c r="V71" s="203">
        <v>0.42</v>
      </c>
      <c r="W71" s="203">
        <v>0.33</v>
      </c>
      <c r="X71" s="203">
        <v>1.44</v>
      </c>
      <c r="Y71" s="203">
        <v>0</v>
      </c>
      <c r="Z71" s="203">
        <v>2.7</v>
      </c>
      <c r="AA71" s="203">
        <v>11.37</v>
      </c>
      <c r="AB71" s="203">
        <v>0</v>
      </c>
      <c r="AC71" s="203">
        <v>10.58</v>
      </c>
      <c r="AD71" s="203">
        <v>0</v>
      </c>
      <c r="AE71" s="203">
        <v>0</v>
      </c>
      <c r="AF71" s="203">
        <v>0</v>
      </c>
      <c r="AG71" s="203">
        <v>24.11</v>
      </c>
      <c r="AH71" s="203">
        <v>0</v>
      </c>
      <c r="AI71" s="203">
        <v>28.93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178.2</v>
      </c>
      <c r="AP71" s="203">
        <v>0</v>
      </c>
      <c r="AQ71" s="203">
        <v>0</v>
      </c>
      <c r="AR71" s="203">
        <v>10.83</v>
      </c>
      <c r="AS71" s="203">
        <v>13.65</v>
      </c>
      <c r="AT71" s="203">
        <v>23.53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76.64</v>
      </c>
      <c r="L72" s="203">
        <v>21.29</v>
      </c>
      <c r="M72" s="203">
        <v>0</v>
      </c>
      <c r="N72" s="203">
        <v>1.1599999999999999</v>
      </c>
      <c r="O72" s="203">
        <v>14.38</v>
      </c>
      <c r="P72" s="203">
        <v>1.97</v>
      </c>
      <c r="Q72" s="203">
        <v>0.4</v>
      </c>
      <c r="R72" s="203">
        <v>0.62</v>
      </c>
      <c r="S72" s="203">
        <v>0.37</v>
      </c>
      <c r="T72" s="203">
        <v>0</v>
      </c>
      <c r="U72" s="203">
        <v>8.81</v>
      </c>
      <c r="V72" s="203">
        <v>0.42</v>
      </c>
      <c r="W72" s="203">
        <v>0.33</v>
      </c>
      <c r="X72" s="203">
        <v>1.44</v>
      </c>
      <c r="Y72" s="203">
        <v>0</v>
      </c>
      <c r="Z72" s="203">
        <v>2.7</v>
      </c>
      <c r="AA72" s="203">
        <v>0.88</v>
      </c>
      <c r="AB72" s="203">
        <v>0</v>
      </c>
      <c r="AC72" s="203">
        <v>10.58</v>
      </c>
      <c r="AD72" s="203">
        <v>0</v>
      </c>
      <c r="AE72" s="203">
        <v>0</v>
      </c>
      <c r="AF72" s="203">
        <v>0</v>
      </c>
      <c r="AG72" s="203">
        <v>24.11</v>
      </c>
      <c r="AH72" s="203">
        <v>0</v>
      </c>
      <c r="AI72" s="203">
        <v>28.93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178.2</v>
      </c>
      <c r="AP72" s="203">
        <v>0</v>
      </c>
      <c r="AQ72" s="203">
        <v>0</v>
      </c>
      <c r="AR72" s="203">
        <v>10.91</v>
      </c>
      <c r="AS72" s="203">
        <v>13.65</v>
      </c>
      <c r="AT72" s="203">
        <v>23.53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48.74</v>
      </c>
      <c r="L73" s="203">
        <v>8.9</v>
      </c>
      <c r="M73" s="203">
        <v>0</v>
      </c>
      <c r="N73" s="203">
        <v>1.1599999999999999</v>
      </c>
      <c r="O73" s="203">
        <v>1.46</v>
      </c>
      <c r="P73" s="203">
        <v>1.97</v>
      </c>
      <c r="Q73" s="203">
        <v>0.1</v>
      </c>
      <c r="R73" s="203">
        <v>0.41</v>
      </c>
      <c r="S73" s="203">
        <v>0.26</v>
      </c>
      <c r="T73" s="203">
        <v>0</v>
      </c>
      <c r="U73" s="203">
        <v>8.81</v>
      </c>
      <c r="V73" s="203">
        <v>0.42</v>
      </c>
      <c r="W73" s="203">
        <v>0.33</v>
      </c>
      <c r="X73" s="203">
        <v>1.44</v>
      </c>
      <c r="Y73" s="203">
        <v>0</v>
      </c>
      <c r="Z73" s="203">
        <v>2.7</v>
      </c>
      <c r="AA73" s="203">
        <v>0.88</v>
      </c>
      <c r="AB73" s="203">
        <v>0</v>
      </c>
      <c r="AC73" s="203">
        <v>10.58</v>
      </c>
      <c r="AD73" s="203">
        <v>0</v>
      </c>
      <c r="AE73" s="203">
        <v>0</v>
      </c>
      <c r="AF73" s="203">
        <v>0</v>
      </c>
      <c r="AG73" s="203">
        <v>24.11</v>
      </c>
      <c r="AH73" s="203">
        <v>0</v>
      </c>
      <c r="AI73" s="203">
        <v>28.93</v>
      </c>
      <c r="AJ73" s="203">
        <v>0</v>
      </c>
      <c r="AK73" s="203">
        <v>10.59</v>
      </c>
      <c r="AL73" s="203">
        <v>0</v>
      </c>
      <c r="AM73" s="203">
        <v>0</v>
      </c>
      <c r="AN73" s="203">
        <v>0</v>
      </c>
      <c r="AO73" s="203">
        <v>178.2</v>
      </c>
      <c r="AP73" s="203">
        <v>0</v>
      </c>
      <c r="AQ73" s="203">
        <v>0</v>
      </c>
      <c r="AR73" s="203">
        <v>11.04</v>
      </c>
      <c r="AS73" s="203">
        <v>13.65</v>
      </c>
      <c r="AT73" s="203">
        <v>23.53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10.79</v>
      </c>
      <c r="L74" s="203">
        <v>5.46</v>
      </c>
      <c r="M74" s="203">
        <v>0</v>
      </c>
      <c r="N74" s="203">
        <v>1.1599999999999999</v>
      </c>
      <c r="O74" s="203">
        <v>3.12</v>
      </c>
      <c r="P74" s="203">
        <v>1.97</v>
      </c>
      <c r="Q74" s="203">
        <v>0.1</v>
      </c>
      <c r="R74" s="203">
        <v>0.41</v>
      </c>
      <c r="S74" s="203">
        <v>0.26</v>
      </c>
      <c r="T74" s="203">
        <v>0</v>
      </c>
      <c r="U74" s="203">
        <v>8.81</v>
      </c>
      <c r="V74" s="203">
        <v>0.42</v>
      </c>
      <c r="W74" s="203">
        <v>0.33</v>
      </c>
      <c r="X74" s="203">
        <v>1.44</v>
      </c>
      <c r="Y74" s="203">
        <v>0</v>
      </c>
      <c r="Z74" s="203">
        <v>2.7</v>
      </c>
      <c r="AA74" s="203">
        <v>0.88</v>
      </c>
      <c r="AB74" s="203">
        <v>0</v>
      </c>
      <c r="AC74" s="203">
        <v>10.58</v>
      </c>
      <c r="AD74" s="203">
        <v>0</v>
      </c>
      <c r="AE74" s="203">
        <v>0</v>
      </c>
      <c r="AF74" s="203">
        <v>0</v>
      </c>
      <c r="AG74" s="203">
        <v>24.11</v>
      </c>
      <c r="AH74" s="203">
        <v>0</v>
      </c>
      <c r="AI74" s="203">
        <v>28.93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178.2</v>
      </c>
      <c r="AP74" s="203">
        <v>0</v>
      </c>
      <c r="AQ74" s="203">
        <v>0</v>
      </c>
      <c r="AR74" s="203">
        <v>11.04</v>
      </c>
      <c r="AS74" s="203">
        <v>13.65</v>
      </c>
      <c r="AT74" s="203">
        <v>23.53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6.27</v>
      </c>
      <c r="L75" s="203">
        <v>1.66</v>
      </c>
      <c r="M75" s="203">
        <v>0</v>
      </c>
      <c r="N75" s="203">
        <v>1.1599999999999999</v>
      </c>
      <c r="O75" s="203">
        <v>1.64</v>
      </c>
      <c r="P75" s="203">
        <v>4.83</v>
      </c>
      <c r="Q75" s="203">
        <v>0.1</v>
      </c>
      <c r="R75" s="203">
        <v>0.41</v>
      </c>
      <c r="S75" s="203">
        <v>0.26</v>
      </c>
      <c r="T75" s="203">
        <v>0</v>
      </c>
      <c r="U75" s="203">
        <v>8.81</v>
      </c>
      <c r="V75" s="203">
        <v>0.42</v>
      </c>
      <c r="W75" s="203">
        <v>0.33</v>
      </c>
      <c r="X75" s="203">
        <v>1.44</v>
      </c>
      <c r="Y75" s="203">
        <v>0</v>
      </c>
      <c r="Z75" s="203">
        <v>2.7</v>
      </c>
      <c r="AA75" s="203">
        <v>0.88</v>
      </c>
      <c r="AB75" s="203">
        <v>0</v>
      </c>
      <c r="AC75" s="203">
        <v>10.58</v>
      </c>
      <c r="AD75" s="203">
        <v>0</v>
      </c>
      <c r="AE75" s="203">
        <v>0</v>
      </c>
      <c r="AF75" s="203">
        <v>0</v>
      </c>
      <c r="AG75" s="203">
        <v>24.11</v>
      </c>
      <c r="AH75" s="203">
        <v>0</v>
      </c>
      <c r="AI75" s="203">
        <v>28.93</v>
      </c>
      <c r="AJ75" s="203">
        <v>0</v>
      </c>
      <c r="AK75" s="203">
        <v>1.06</v>
      </c>
      <c r="AL75" s="203">
        <v>0</v>
      </c>
      <c r="AM75" s="203">
        <v>0</v>
      </c>
      <c r="AN75" s="203">
        <v>0</v>
      </c>
      <c r="AO75" s="203">
        <v>180</v>
      </c>
      <c r="AP75" s="203">
        <v>0</v>
      </c>
      <c r="AQ75" s="203">
        <v>0</v>
      </c>
      <c r="AR75" s="203">
        <v>11.04</v>
      </c>
      <c r="AS75" s="203">
        <v>13.65</v>
      </c>
      <c r="AT75" s="203">
        <v>23.53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6.27</v>
      </c>
      <c r="L76" s="203">
        <v>1.66</v>
      </c>
      <c r="M76" s="203">
        <v>0</v>
      </c>
      <c r="N76" s="203">
        <v>1.1599999999999999</v>
      </c>
      <c r="O76" s="203">
        <v>1.64</v>
      </c>
      <c r="P76" s="203">
        <v>2.36</v>
      </c>
      <c r="Q76" s="203">
        <v>0.1</v>
      </c>
      <c r="R76" s="203">
        <v>0.41</v>
      </c>
      <c r="S76" s="203">
        <v>0.26</v>
      </c>
      <c r="T76" s="203">
        <v>0</v>
      </c>
      <c r="U76" s="203">
        <v>8.81</v>
      </c>
      <c r="V76" s="203">
        <v>0.42</v>
      </c>
      <c r="W76" s="203">
        <v>0.33</v>
      </c>
      <c r="X76" s="203">
        <v>1.44</v>
      </c>
      <c r="Y76" s="203">
        <v>0</v>
      </c>
      <c r="Z76" s="203">
        <v>2.7</v>
      </c>
      <c r="AA76" s="203">
        <v>0.88</v>
      </c>
      <c r="AB76" s="203">
        <v>0</v>
      </c>
      <c r="AC76" s="203">
        <v>10.58</v>
      </c>
      <c r="AD76" s="203">
        <v>0</v>
      </c>
      <c r="AE76" s="203">
        <v>0</v>
      </c>
      <c r="AF76" s="203">
        <v>0</v>
      </c>
      <c r="AG76" s="203">
        <v>24.11</v>
      </c>
      <c r="AH76" s="203">
        <v>0</v>
      </c>
      <c r="AI76" s="203">
        <v>28.93</v>
      </c>
      <c r="AJ76" s="203">
        <v>0</v>
      </c>
      <c r="AK76" s="203">
        <v>1.8</v>
      </c>
      <c r="AL76" s="203">
        <v>0</v>
      </c>
      <c r="AM76" s="203">
        <v>0</v>
      </c>
      <c r="AN76" s="203">
        <v>0</v>
      </c>
      <c r="AO76" s="203">
        <v>180</v>
      </c>
      <c r="AP76" s="203">
        <v>0</v>
      </c>
      <c r="AQ76" s="203">
        <v>0</v>
      </c>
      <c r="AR76" s="203">
        <v>11.04</v>
      </c>
      <c r="AS76" s="203">
        <v>13.65</v>
      </c>
      <c r="AT76" s="203">
        <v>23.53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6.27</v>
      </c>
      <c r="L77" s="203">
        <v>1.66</v>
      </c>
      <c r="M77" s="203">
        <v>0</v>
      </c>
      <c r="N77" s="203">
        <v>1.1599999999999999</v>
      </c>
      <c r="O77" s="203">
        <v>1.64</v>
      </c>
      <c r="P77" s="203">
        <v>2.37</v>
      </c>
      <c r="Q77" s="203">
        <v>0.1</v>
      </c>
      <c r="R77" s="203">
        <v>0.41</v>
      </c>
      <c r="S77" s="203">
        <v>0.26</v>
      </c>
      <c r="T77" s="203">
        <v>0</v>
      </c>
      <c r="U77" s="203">
        <v>8.81</v>
      </c>
      <c r="V77" s="203">
        <v>0.42</v>
      </c>
      <c r="W77" s="203">
        <v>0.33</v>
      </c>
      <c r="X77" s="203">
        <v>1.44</v>
      </c>
      <c r="Y77" s="203">
        <v>0</v>
      </c>
      <c r="Z77" s="203">
        <v>2.7</v>
      </c>
      <c r="AA77" s="203">
        <v>0.88</v>
      </c>
      <c r="AB77" s="203">
        <v>0</v>
      </c>
      <c r="AC77" s="203">
        <v>10.58</v>
      </c>
      <c r="AD77" s="203">
        <v>0</v>
      </c>
      <c r="AE77" s="203">
        <v>0</v>
      </c>
      <c r="AF77" s="203">
        <v>0</v>
      </c>
      <c r="AG77" s="203">
        <v>24.11</v>
      </c>
      <c r="AH77" s="203">
        <v>0</v>
      </c>
      <c r="AI77" s="203">
        <v>28.93</v>
      </c>
      <c r="AJ77" s="203">
        <v>0</v>
      </c>
      <c r="AK77" s="203">
        <v>1.8</v>
      </c>
      <c r="AL77" s="203">
        <v>0</v>
      </c>
      <c r="AM77" s="203">
        <v>0</v>
      </c>
      <c r="AN77" s="203">
        <v>0</v>
      </c>
      <c r="AO77" s="203">
        <v>180</v>
      </c>
      <c r="AP77" s="203">
        <v>0</v>
      </c>
      <c r="AQ77" s="203">
        <v>0</v>
      </c>
      <c r="AR77" s="203">
        <v>11.09</v>
      </c>
      <c r="AS77" s="203">
        <v>13.65</v>
      </c>
      <c r="AT77" s="203">
        <v>23.53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6.27</v>
      </c>
      <c r="L78" s="203">
        <v>1.66</v>
      </c>
      <c r="M78" s="203">
        <v>0</v>
      </c>
      <c r="N78" s="203">
        <v>1.1599999999999999</v>
      </c>
      <c r="O78" s="203">
        <v>1.64</v>
      </c>
      <c r="P78" s="203">
        <v>2.41</v>
      </c>
      <c r="Q78" s="203">
        <v>0.1</v>
      </c>
      <c r="R78" s="203">
        <v>0.41</v>
      </c>
      <c r="S78" s="203">
        <v>0.26</v>
      </c>
      <c r="T78" s="203">
        <v>0</v>
      </c>
      <c r="U78" s="203">
        <v>8.81</v>
      </c>
      <c r="V78" s="203">
        <v>0.42</v>
      </c>
      <c r="W78" s="203">
        <v>0.33</v>
      </c>
      <c r="X78" s="203">
        <v>1.44</v>
      </c>
      <c r="Y78" s="203">
        <v>0</v>
      </c>
      <c r="Z78" s="203">
        <v>2.7</v>
      </c>
      <c r="AA78" s="203">
        <v>0.88</v>
      </c>
      <c r="AB78" s="203">
        <v>0</v>
      </c>
      <c r="AC78" s="203">
        <v>10.58</v>
      </c>
      <c r="AD78" s="203">
        <v>0</v>
      </c>
      <c r="AE78" s="203">
        <v>0</v>
      </c>
      <c r="AF78" s="203">
        <v>0</v>
      </c>
      <c r="AG78" s="203">
        <v>24.11</v>
      </c>
      <c r="AH78" s="203">
        <v>0</v>
      </c>
      <c r="AI78" s="203">
        <v>28.93</v>
      </c>
      <c r="AJ78" s="203">
        <v>0</v>
      </c>
      <c r="AK78" s="203">
        <v>1.8</v>
      </c>
      <c r="AL78" s="203">
        <v>0</v>
      </c>
      <c r="AM78" s="203">
        <v>0</v>
      </c>
      <c r="AN78" s="203">
        <v>0</v>
      </c>
      <c r="AO78" s="203">
        <v>180</v>
      </c>
      <c r="AP78" s="203">
        <v>0</v>
      </c>
      <c r="AQ78" s="203">
        <v>0</v>
      </c>
      <c r="AR78" s="203">
        <v>11.09</v>
      </c>
      <c r="AS78" s="203">
        <v>13.65</v>
      </c>
      <c r="AT78" s="203">
        <v>23.53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6.27</v>
      </c>
      <c r="L79" s="203">
        <v>1.66</v>
      </c>
      <c r="M79" s="203">
        <v>0</v>
      </c>
      <c r="N79" s="203">
        <v>1.1599999999999999</v>
      </c>
      <c r="O79" s="203">
        <v>1.64</v>
      </c>
      <c r="P79" s="203">
        <v>0</v>
      </c>
      <c r="Q79" s="203">
        <v>0.1</v>
      </c>
      <c r="R79" s="203">
        <v>0.41</v>
      </c>
      <c r="S79" s="203">
        <v>0.26</v>
      </c>
      <c r="T79" s="203">
        <v>0</v>
      </c>
      <c r="U79" s="203">
        <v>8.81</v>
      </c>
      <c r="V79" s="203">
        <v>0.42</v>
      </c>
      <c r="W79" s="203">
        <v>0.33</v>
      </c>
      <c r="X79" s="203">
        <v>1.44</v>
      </c>
      <c r="Y79" s="203">
        <v>0</v>
      </c>
      <c r="Z79" s="203">
        <v>2.7</v>
      </c>
      <c r="AA79" s="203">
        <v>0.88</v>
      </c>
      <c r="AB79" s="203">
        <v>0</v>
      </c>
      <c r="AC79" s="203">
        <v>10.35</v>
      </c>
      <c r="AD79" s="203">
        <v>0</v>
      </c>
      <c r="AE79" s="203">
        <v>0</v>
      </c>
      <c r="AF79" s="203">
        <v>0</v>
      </c>
      <c r="AG79" s="203">
        <v>24.11</v>
      </c>
      <c r="AH79" s="203">
        <v>0</v>
      </c>
      <c r="AI79" s="203">
        <v>28.93</v>
      </c>
      <c r="AJ79" s="203">
        <v>0</v>
      </c>
      <c r="AK79" s="203">
        <v>1.8</v>
      </c>
      <c r="AL79" s="203">
        <v>0</v>
      </c>
      <c r="AM79" s="203">
        <v>0</v>
      </c>
      <c r="AN79" s="203">
        <v>0</v>
      </c>
      <c r="AO79" s="203">
        <v>180</v>
      </c>
      <c r="AP79" s="203">
        <v>0</v>
      </c>
      <c r="AQ79" s="203">
        <v>0</v>
      </c>
      <c r="AR79" s="203">
        <v>11.09</v>
      </c>
      <c r="AS79" s="203">
        <v>13.65</v>
      </c>
      <c r="AT79" s="203">
        <v>23.53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6.27</v>
      </c>
      <c r="L80" s="203">
        <v>1.66</v>
      </c>
      <c r="M80" s="203">
        <v>0</v>
      </c>
      <c r="N80" s="203">
        <v>1.1599999999999999</v>
      </c>
      <c r="O80" s="203">
        <v>1.64</v>
      </c>
      <c r="P80" s="203">
        <v>0</v>
      </c>
      <c r="Q80" s="203">
        <v>0.1</v>
      </c>
      <c r="R80" s="203">
        <v>0.41</v>
      </c>
      <c r="S80" s="203">
        <v>0.26</v>
      </c>
      <c r="T80" s="203">
        <v>0</v>
      </c>
      <c r="U80" s="203">
        <v>8.81</v>
      </c>
      <c r="V80" s="203">
        <v>0.42</v>
      </c>
      <c r="W80" s="203">
        <v>0.33</v>
      </c>
      <c r="X80" s="203">
        <v>1.44</v>
      </c>
      <c r="Y80" s="203">
        <v>0</v>
      </c>
      <c r="Z80" s="203">
        <v>2.7</v>
      </c>
      <c r="AA80" s="203">
        <v>0.88</v>
      </c>
      <c r="AB80" s="203">
        <v>0</v>
      </c>
      <c r="AC80" s="203">
        <v>10.35</v>
      </c>
      <c r="AD80" s="203">
        <v>0</v>
      </c>
      <c r="AE80" s="203">
        <v>0</v>
      </c>
      <c r="AF80" s="203">
        <v>0</v>
      </c>
      <c r="AG80" s="203">
        <v>24.11</v>
      </c>
      <c r="AH80" s="203">
        <v>0</v>
      </c>
      <c r="AI80" s="203">
        <v>28.93</v>
      </c>
      <c r="AJ80" s="203">
        <v>0</v>
      </c>
      <c r="AK80" s="203">
        <v>1.8</v>
      </c>
      <c r="AL80" s="203">
        <v>0</v>
      </c>
      <c r="AM80" s="203">
        <v>0</v>
      </c>
      <c r="AN80" s="203">
        <v>0</v>
      </c>
      <c r="AO80" s="203">
        <v>180</v>
      </c>
      <c r="AP80" s="203">
        <v>0</v>
      </c>
      <c r="AQ80" s="203">
        <v>0</v>
      </c>
      <c r="AR80" s="203">
        <v>11.09</v>
      </c>
      <c r="AS80" s="203">
        <v>13.65</v>
      </c>
      <c r="AT80" s="203">
        <v>23.53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6.27</v>
      </c>
      <c r="L81" s="203">
        <v>1.66</v>
      </c>
      <c r="M81" s="203">
        <v>0</v>
      </c>
      <c r="N81" s="203">
        <v>1.1599999999999999</v>
      </c>
      <c r="O81" s="203">
        <v>1.64</v>
      </c>
      <c r="P81" s="203">
        <v>0</v>
      </c>
      <c r="Q81" s="203">
        <v>0.1</v>
      </c>
      <c r="R81" s="203">
        <v>0.41</v>
      </c>
      <c r="S81" s="203">
        <v>0.26</v>
      </c>
      <c r="T81" s="203">
        <v>0</v>
      </c>
      <c r="U81" s="203">
        <v>8.81</v>
      </c>
      <c r="V81" s="203">
        <v>0.42</v>
      </c>
      <c r="W81" s="203">
        <v>0.33</v>
      </c>
      <c r="X81" s="203">
        <v>1.44</v>
      </c>
      <c r="Y81" s="203">
        <v>0</v>
      </c>
      <c r="Z81" s="203">
        <v>2.7</v>
      </c>
      <c r="AA81" s="203">
        <v>0.88</v>
      </c>
      <c r="AB81" s="203">
        <v>0</v>
      </c>
      <c r="AC81" s="203">
        <v>10.35</v>
      </c>
      <c r="AD81" s="203">
        <v>0</v>
      </c>
      <c r="AE81" s="203">
        <v>0</v>
      </c>
      <c r="AF81" s="203">
        <v>0</v>
      </c>
      <c r="AG81" s="203">
        <v>24.11</v>
      </c>
      <c r="AH81" s="203">
        <v>0</v>
      </c>
      <c r="AI81" s="203">
        <v>28.93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180</v>
      </c>
      <c r="AP81" s="203">
        <v>0</v>
      </c>
      <c r="AQ81" s="203">
        <v>0</v>
      </c>
      <c r="AR81" s="203">
        <v>11.12</v>
      </c>
      <c r="AS81" s="203">
        <v>13.65</v>
      </c>
      <c r="AT81" s="203">
        <v>23.53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6.27</v>
      </c>
      <c r="L82" s="203">
        <v>1.66</v>
      </c>
      <c r="M82" s="203">
        <v>0</v>
      </c>
      <c r="N82" s="203">
        <v>1.1599999999999999</v>
      </c>
      <c r="O82" s="203">
        <v>1.64</v>
      </c>
      <c r="P82" s="203">
        <v>0</v>
      </c>
      <c r="Q82" s="203">
        <v>0.1</v>
      </c>
      <c r="R82" s="203">
        <v>0.41</v>
      </c>
      <c r="S82" s="203">
        <v>0.26</v>
      </c>
      <c r="T82" s="203">
        <v>0</v>
      </c>
      <c r="U82" s="203">
        <v>8.81</v>
      </c>
      <c r="V82" s="203">
        <v>0.42</v>
      </c>
      <c r="W82" s="203">
        <v>0.33</v>
      </c>
      <c r="X82" s="203">
        <v>1.44</v>
      </c>
      <c r="Y82" s="203">
        <v>0</v>
      </c>
      <c r="Z82" s="203">
        <v>2.7</v>
      </c>
      <c r="AA82" s="203">
        <v>0.88</v>
      </c>
      <c r="AB82" s="203">
        <v>0</v>
      </c>
      <c r="AC82" s="203">
        <v>10.35</v>
      </c>
      <c r="AD82" s="203">
        <v>0</v>
      </c>
      <c r="AE82" s="203">
        <v>0</v>
      </c>
      <c r="AF82" s="203">
        <v>0</v>
      </c>
      <c r="AG82" s="203">
        <v>24.11</v>
      </c>
      <c r="AH82" s="203">
        <v>0</v>
      </c>
      <c r="AI82" s="203">
        <v>28.93</v>
      </c>
      <c r="AJ82" s="203">
        <v>0</v>
      </c>
      <c r="AK82" s="203">
        <v>12.6</v>
      </c>
      <c r="AL82" s="203">
        <v>0</v>
      </c>
      <c r="AM82" s="203">
        <v>0</v>
      </c>
      <c r="AN82" s="203">
        <v>0</v>
      </c>
      <c r="AO82" s="203">
        <v>180</v>
      </c>
      <c r="AP82" s="203">
        <v>0</v>
      </c>
      <c r="AQ82" s="203">
        <v>0</v>
      </c>
      <c r="AR82" s="203">
        <v>11.12</v>
      </c>
      <c r="AS82" s="203">
        <v>13.65</v>
      </c>
      <c r="AT82" s="203">
        <v>23.53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6.27</v>
      </c>
      <c r="L83" s="203">
        <v>1.66</v>
      </c>
      <c r="M83" s="203">
        <v>0</v>
      </c>
      <c r="N83" s="203">
        <v>1.1599999999999999</v>
      </c>
      <c r="O83" s="203">
        <v>1.54</v>
      </c>
      <c r="P83" s="203">
        <v>0</v>
      </c>
      <c r="Q83" s="203">
        <v>0.1</v>
      </c>
      <c r="R83" s="203">
        <v>0.41</v>
      </c>
      <c r="S83" s="203">
        <v>0.26</v>
      </c>
      <c r="T83" s="203">
        <v>0</v>
      </c>
      <c r="U83" s="203">
        <v>8.81</v>
      </c>
      <c r="V83" s="203">
        <v>0.42</v>
      </c>
      <c r="W83" s="203">
        <v>0.33</v>
      </c>
      <c r="X83" s="203">
        <v>1.44</v>
      </c>
      <c r="Y83" s="203">
        <v>0</v>
      </c>
      <c r="Z83" s="203">
        <v>2.7</v>
      </c>
      <c r="AA83" s="203">
        <v>0.88</v>
      </c>
      <c r="AB83" s="203">
        <v>0</v>
      </c>
      <c r="AC83" s="203">
        <v>10.35</v>
      </c>
      <c r="AD83" s="203">
        <v>0</v>
      </c>
      <c r="AE83" s="203">
        <v>0</v>
      </c>
      <c r="AF83" s="203">
        <v>0</v>
      </c>
      <c r="AG83" s="203">
        <v>24.11</v>
      </c>
      <c r="AH83" s="203">
        <v>0</v>
      </c>
      <c r="AI83" s="203">
        <v>28.93</v>
      </c>
      <c r="AJ83" s="203">
        <v>0</v>
      </c>
      <c r="AK83" s="203">
        <v>12.6</v>
      </c>
      <c r="AL83" s="203">
        <v>0</v>
      </c>
      <c r="AM83" s="203">
        <v>0</v>
      </c>
      <c r="AN83" s="203">
        <v>0</v>
      </c>
      <c r="AO83" s="203">
        <v>180</v>
      </c>
      <c r="AP83" s="203">
        <v>0</v>
      </c>
      <c r="AQ83" s="203">
        <v>0</v>
      </c>
      <c r="AR83" s="203">
        <v>11.12</v>
      </c>
      <c r="AS83" s="203">
        <v>13.65</v>
      </c>
      <c r="AT83" s="203">
        <v>23.53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48.74</v>
      </c>
      <c r="L84" s="203">
        <v>1.66</v>
      </c>
      <c r="M84" s="203">
        <v>0</v>
      </c>
      <c r="N84" s="203">
        <v>1.1599999999999999</v>
      </c>
      <c r="O84" s="203">
        <v>1.54</v>
      </c>
      <c r="P84" s="203">
        <v>0</v>
      </c>
      <c r="Q84" s="203">
        <v>0.1</v>
      </c>
      <c r="R84" s="203">
        <v>0.41</v>
      </c>
      <c r="S84" s="203">
        <v>0.26</v>
      </c>
      <c r="T84" s="203">
        <v>0</v>
      </c>
      <c r="U84" s="203">
        <v>8.81</v>
      </c>
      <c r="V84" s="203">
        <v>0.42</v>
      </c>
      <c r="W84" s="203">
        <v>0.33</v>
      </c>
      <c r="X84" s="203">
        <v>1.44</v>
      </c>
      <c r="Y84" s="203">
        <v>0</v>
      </c>
      <c r="Z84" s="203">
        <v>2.7</v>
      </c>
      <c r="AA84" s="203">
        <v>0.88</v>
      </c>
      <c r="AB84" s="203">
        <v>0</v>
      </c>
      <c r="AC84" s="203">
        <v>10.35</v>
      </c>
      <c r="AD84" s="203">
        <v>0</v>
      </c>
      <c r="AE84" s="203">
        <v>0</v>
      </c>
      <c r="AF84" s="203">
        <v>0</v>
      </c>
      <c r="AG84" s="203">
        <v>24.11</v>
      </c>
      <c r="AH84" s="203">
        <v>0</v>
      </c>
      <c r="AI84" s="203">
        <v>28.93</v>
      </c>
      <c r="AJ84" s="203">
        <v>0</v>
      </c>
      <c r="AK84" s="203">
        <v>12.6</v>
      </c>
      <c r="AL84" s="203">
        <v>0</v>
      </c>
      <c r="AM84" s="203">
        <v>0</v>
      </c>
      <c r="AN84" s="203">
        <v>0</v>
      </c>
      <c r="AO84" s="203">
        <v>180</v>
      </c>
      <c r="AP84" s="203">
        <v>0</v>
      </c>
      <c r="AQ84" s="203">
        <v>0</v>
      </c>
      <c r="AR84" s="203">
        <v>11.12</v>
      </c>
      <c r="AS84" s="203">
        <v>13.65</v>
      </c>
      <c r="AT84" s="203">
        <v>23.53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76.64</v>
      </c>
      <c r="L85" s="203">
        <v>1.66</v>
      </c>
      <c r="M85" s="203">
        <v>0</v>
      </c>
      <c r="N85" s="203">
        <v>1.1599999999999999</v>
      </c>
      <c r="O85" s="203">
        <v>2.1</v>
      </c>
      <c r="P85" s="203">
        <v>0</v>
      </c>
      <c r="Q85" s="203">
        <v>0.1</v>
      </c>
      <c r="R85" s="203">
        <v>0.41</v>
      </c>
      <c r="S85" s="203">
        <v>0.26</v>
      </c>
      <c r="T85" s="203">
        <v>0</v>
      </c>
      <c r="U85" s="203">
        <v>8.81</v>
      </c>
      <c r="V85" s="203">
        <v>0.42</v>
      </c>
      <c r="W85" s="203">
        <v>0.33</v>
      </c>
      <c r="X85" s="203">
        <v>1.44</v>
      </c>
      <c r="Y85" s="203">
        <v>0</v>
      </c>
      <c r="Z85" s="203">
        <v>2.7</v>
      </c>
      <c r="AA85" s="203">
        <v>0.88</v>
      </c>
      <c r="AB85" s="203">
        <v>0</v>
      </c>
      <c r="AC85" s="203">
        <v>10.35</v>
      </c>
      <c r="AD85" s="203">
        <v>0</v>
      </c>
      <c r="AE85" s="203">
        <v>0</v>
      </c>
      <c r="AF85" s="203">
        <v>0</v>
      </c>
      <c r="AG85" s="203">
        <v>24.11</v>
      </c>
      <c r="AH85" s="203">
        <v>0</v>
      </c>
      <c r="AI85" s="203">
        <v>28.93</v>
      </c>
      <c r="AJ85" s="203">
        <v>0</v>
      </c>
      <c r="AK85" s="203">
        <v>12.6</v>
      </c>
      <c r="AL85" s="203">
        <v>0</v>
      </c>
      <c r="AM85" s="203">
        <v>0</v>
      </c>
      <c r="AN85" s="203">
        <v>0</v>
      </c>
      <c r="AO85" s="203">
        <v>180</v>
      </c>
      <c r="AP85" s="203">
        <v>0</v>
      </c>
      <c r="AQ85" s="203">
        <v>0</v>
      </c>
      <c r="AR85" s="203">
        <v>11.12</v>
      </c>
      <c r="AS85" s="203">
        <v>13.65</v>
      </c>
      <c r="AT85" s="203">
        <v>23.53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76.64</v>
      </c>
      <c r="L86" s="203">
        <v>1.66</v>
      </c>
      <c r="M86" s="203">
        <v>0</v>
      </c>
      <c r="N86" s="203">
        <v>1.1599999999999999</v>
      </c>
      <c r="O86" s="203">
        <v>1.64</v>
      </c>
      <c r="P86" s="203">
        <v>0</v>
      </c>
      <c r="Q86" s="203">
        <v>0.1</v>
      </c>
      <c r="R86" s="203">
        <v>0.41</v>
      </c>
      <c r="S86" s="203">
        <v>0.26</v>
      </c>
      <c r="T86" s="203">
        <v>0</v>
      </c>
      <c r="U86" s="203">
        <v>8.81</v>
      </c>
      <c r="V86" s="203">
        <v>0.42</v>
      </c>
      <c r="W86" s="203">
        <v>0.33</v>
      </c>
      <c r="X86" s="203">
        <v>1.44</v>
      </c>
      <c r="Y86" s="203">
        <v>0</v>
      </c>
      <c r="Z86" s="203">
        <v>2.7</v>
      </c>
      <c r="AA86" s="203">
        <v>0.88</v>
      </c>
      <c r="AB86" s="203">
        <v>0</v>
      </c>
      <c r="AC86" s="203">
        <v>10.35</v>
      </c>
      <c r="AD86" s="203">
        <v>0</v>
      </c>
      <c r="AE86" s="203">
        <v>0</v>
      </c>
      <c r="AF86" s="203">
        <v>0</v>
      </c>
      <c r="AG86" s="203">
        <v>24.11</v>
      </c>
      <c r="AH86" s="203">
        <v>0</v>
      </c>
      <c r="AI86" s="203">
        <v>28.93</v>
      </c>
      <c r="AJ86" s="203">
        <v>0</v>
      </c>
      <c r="AK86" s="203">
        <v>12.6</v>
      </c>
      <c r="AL86" s="203">
        <v>0</v>
      </c>
      <c r="AM86" s="203">
        <v>0</v>
      </c>
      <c r="AN86" s="203">
        <v>0</v>
      </c>
      <c r="AO86" s="203">
        <v>180</v>
      </c>
      <c r="AP86" s="203">
        <v>0</v>
      </c>
      <c r="AQ86" s="203">
        <v>0</v>
      </c>
      <c r="AR86" s="203">
        <v>11.12</v>
      </c>
      <c r="AS86" s="203">
        <v>13.65</v>
      </c>
      <c r="AT86" s="203">
        <v>23.53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76.64</v>
      </c>
      <c r="L87" s="203">
        <v>1.66</v>
      </c>
      <c r="M87" s="203">
        <v>0</v>
      </c>
      <c r="N87" s="203">
        <v>1.1599999999999999</v>
      </c>
      <c r="O87" s="203">
        <v>1.64</v>
      </c>
      <c r="P87" s="203">
        <v>0</v>
      </c>
      <c r="Q87" s="203">
        <v>0.1</v>
      </c>
      <c r="R87" s="203">
        <v>0.41</v>
      </c>
      <c r="S87" s="203">
        <v>0.26</v>
      </c>
      <c r="T87" s="203">
        <v>0</v>
      </c>
      <c r="U87" s="203">
        <v>8.81</v>
      </c>
      <c r="V87" s="203">
        <v>0.42</v>
      </c>
      <c r="W87" s="203">
        <v>0.33</v>
      </c>
      <c r="X87" s="203">
        <v>1.44</v>
      </c>
      <c r="Y87" s="203">
        <v>0</v>
      </c>
      <c r="Z87" s="203">
        <v>2.7</v>
      </c>
      <c r="AA87" s="203">
        <v>0.88</v>
      </c>
      <c r="AB87" s="203">
        <v>0</v>
      </c>
      <c r="AC87" s="203">
        <v>10.35</v>
      </c>
      <c r="AD87" s="203">
        <v>0</v>
      </c>
      <c r="AE87" s="203">
        <v>0</v>
      </c>
      <c r="AF87" s="203">
        <v>0</v>
      </c>
      <c r="AG87" s="203">
        <v>24.11</v>
      </c>
      <c r="AH87" s="203">
        <v>0</v>
      </c>
      <c r="AI87" s="203">
        <v>28.93</v>
      </c>
      <c r="AJ87" s="203">
        <v>0</v>
      </c>
      <c r="AK87" s="203">
        <v>10.59</v>
      </c>
      <c r="AL87" s="203">
        <v>0</v>
      </c>
      <c r="AM87" s="203">
        <v>0</v>
      </c>
      <c r="AN87" s="203">
        <v>0</v>
      </c>
      <c r="AO87" s="203">
        <v>180</v>
      </c>
      <c r="AP87" s="203">
        <v>0</v>
      </c>
      <c r="AQ87" s="203">
        <v>0</v>
      </c>
      <c r="AR87" s="203">
        <v>11.15</v>
      </c>
      <c r="AS87" s="203">
        <v>13.65</v>
      </c>
      <c r="AT87" s="203">
        <v>23.53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76.64</v>
      </c>
      <c r="L88" s="203">
        <v>1.66</v>
      </c>
      <c r="M88" s="203">
        <v>0</v>
      </c>
      <c r="N88" s="203">
        <v>1.1599999999999999</v>
      </c>
      <c r="O88" s="203">
        <v>1.64</v>
      </c>
      <c r="P88" s="203">
        <v>0</v>
      </c>
      <c r="Q88" s="203">
        <v>0.1</v>
      </c>
      <c r="R88" s="203">
        <v>0.41</v>
      </c>
      <c r="S88" s="203">
        <v>0.26</v>
      </c>
      <c r="T88" s="203">
        <v>0</v>
      </c>
      <c r="U88" s="203">
        <v>8.81</v>
      </c>
      <c r="V88" s="203">
        <v>0.42</v>
      </c>
      <c r="W88" s="203">
        <v>0.33</v>
      </c>
      <c r="X88" s="203">
        <v>1.44</v>
      </c>
      <c r="Y88" s="203">
        <v>0</v>
      </c>
      <c r="Z88" s="203">
        <v>2.7</v>
      </c>
      <c r="AA88" s="203">
        <v>0.88</v>
      </c>
      <c r="AB88" s="203">
        <v>0</v>
      </c>
      <c r="AC88" s="203">
        <v>10.35</v>
      </c>
      <c r="AD88" s="203">
        <v>0</v>
      </c>
      <c r="AE88" s="203">
        <v>0</v>
      </c>
      <c r="AF88" s="203">
        <v>0</v>
      </c>
      <c r="AG88" s="203">
        <v>24.11</v>
      </c>
      <c r="AH88" s="203">
        <v>0</v>
      </c>
      <c r="AI88" s="203">
        <v>28.93</v>
      </c>
      <c r="AJ88" s="203">
        <v>0</v>
      </c>
      <c r="AK88" s="203">
        <v>10.59</v>
      </c>
      <c r="AL88" s="203">
        <v>0</v>
      </c>
      <c r="AM88" s="203">
        <v>0</v>
      </c>
      <c r="AN88" s="203">
        <v>0</v>
      </c>
      <c r="AO88" s="203">
        <v>180</v>
      </c>
      <c r="AP88" s="203">
        <v>0</v>
      </c>
      <c r="AQ88" s="203">
        <v>0</v>
      </c>
      <c r="AR88" s="203">
        <v>11.15</v>
      </c>
      <c r="AS88" s="203">
        <v>13.65</v>
      </c>
      <c r="AT88" s="203">
        <v>23.53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76.64</v>
      </c>
      <c r="L89" s="203">
        <v>1.66</v>
      </c>
      <c r="M89" s="203">
        <v>0</v>
      </c>
      <c r="N89" s="203">
        <v>1.1599999999999999</v>
      </c>
      <c r="O89" s="203">
        <v>1.64</v>
      </c>
      <c r="P89" s="203">
        <v>2.61</v>
      </c>
      <c r="Q89" s="203">
        <v>0.1</v>
      </c>
      <c r="R89" s="203">
        <v>0.41</v>
      </c>
      <c r="S89" s="203">
        <v>0.26</v>
      </c>
      <c r="T89" s="203">
        <v>0</v>
      </c>
      <c r="U89" s="203">
        <v>8.81</v>
      </c>
      <c r="V89" s="203">
        <v>0.42</v>
      </c>
      <c r="W89" s="203">
        <v>0.33</v>
      </c>
      <c r="X89" s="203">
        <v>1.44</v>
      </c>
      <c r="Y89" s="203">
        <v>0</v>
      </c>
      <c r="Z89" s="203">
        <v>2.7</v>
      </c>
      <c r="AA89" s="203">
        <v>0.88</v>
      </c>
      <c r="AB89" s="203">
        <v>0</v>
      </c>
      <c r="AC89" s="203">
        <v>10.35</v>
      </c>
      <c r="AD89" s="203">
        <v>0</v>
      </c>
      <c r="AE89" s="203">
        <v>0</v>
      </c>
      <c r="AF89" s="203">
        <v>0</v>
      </c>
      <c r="AG89" s="203">
        <v>24.11</v>
      </c>
      <c r="AH89" s="203">
        <v>0</v>
      </c>
      <c r="AI89" s="203">
        <v>28.93</v>
      </c>
      <c r="AJ89" s="203">
        <v>0</v>
      </c>
      <c r="AK89" s="203">
        <v>10.59</v>
      </c>
      <c r="AL89" s="203">
        <v>0</v>
      </c>
      <c r="AM89" s="203">
        <v>0</v>
      </c>
      <c r="AN89" s="203">
        <v>0</v>
      </c>
      <c r="AO89" s="203">
        <v>180</v>
      </c>
      <c r="AP89" s="203">
        <v>0</v>
      </c>
      <c r="AQ89" s="203">
        <v>0</v>
      </c>
      <c r="AR89" s="203">
        <v>11.15</v>
      </c>
      <c r="AS89" s="203">
        <v>13.65</v>
      </c>
      <c r="AT89" s="203">
        <v>23.53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76.64</v>
      </c>
      <c r="L90" s="203">
        <v>21.29</v>
      </c>
      <c r="M90" s="203">
        <v>0</v>
      </c>
      <c r="N90" s="203">
        <v>1.1599999999999999</v>
      </c>
      <c r="O90" s="203">
        <v>1.64</v>
      </c>
      <c r="P90" s="203">
        <v>2.61</v>
      </c>
      <c r="Q90" s="203">
        <v>0.1</v>
      </c>
      <c r="R90" s="203">
        <v>0.41</v>
      </c>
      <c r="S90" s="203">
        <v>0.26</v>
      </c>
      <c r="T90" s="203">
        <v>0</v>
      </c>
      <c r="U90" s="203">
        <v>8.81</v>
      </c>
      <c r="V90" s="203">
        <v>0.42</v>
      </c>
      <c r="W90" s="203">
        <v>0.33</v>
      </c>
      <c r="X90" s="203">
        <v>1.44</v>
      </c>
      <c r="Y90" s="203">
        <v>0</v>
      </c>
      <c r="Z90" s="203">
        <v>2.7</v>
      </c>
      <c r="AA90" s="203">
        <v>0.88</v>
      </c>
      <c r="AB90" s="203">
        <v>0</v>
      </c>
      <c r="AC90" s="203">
        <v>10.35</v>
      </c>
      <c r="AD90" s="203">
        <v>0</v>
      </c>
      <c r="AE90" s="203">
        <v>0</v>
      </c>
      <c r="AF90" s="203">
        <v>0</v>
      </c>
      <c r="AG90" s="203">
        <v>24.11</v>
      </c>
      <c r="AH90" s="203">
        <v>0</v>
      </c>
      <c r="AI90" s="203">
        <v>28.93</v>
      </c>
      <c r="AJ90" s="203">
        <v>0</v>
      </c>
      <c r="AK90" s="203">
        <v>10.59</v>
      </c>
      <c r="AL90" s="203">
        <v>0</v>
      </c>
      <c r="AM90" s="203">
        <v>0</v>
      </c>
      <c r="AN90" s="203">
        <v>0</v>
      </c>
      <c r="AO90" s="203">
        <v>180</v>
      </c>
      <c r="AP90" s="203">
        <v>0</v>
      </c>
      <c r="AQ90" s="203">
        <v>0</v>
      </c>
      <c r="AR90" s="203">
        <v>11.15</v>
      </c>
      <c r="AS90" s="203">
        <v>13.65</v>
      </c>
      <c r="AT90" s="203">
        <v>23.53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76.64</v>
      </c>
      <c r="L91" s="203">
        <v>21.29</v>
      </c>
      <c r="M91" s="203">
        <v>0</v>
      </c>
      <c r="N91" s="203">
        <v>1.1599999999999999</v>
      </c>
      <c r="O91" s="203">
        <v>1.64</v>
      </c>
      <c r="P91" s="203">
        <v>2.61</v>
      </c>
      <c r="Q91" s="203">
        <v>1.65</v>
      </c>
      <c r="R91" s="203">
        <v>4.82</v>
      </c>
      <c r="S91" s="203">
        <v>2.86</v>
      </c>
      <c r="T91" s="203">
        <v>0</v>
      </c>
      <c r="U91" s="203">
        <v>8.81</v>
      </c>
      <c r="V91" s="203">
        <v>1.36</v>
      </c>
      <c r="W91" s="203">
        <v>0.33</v>
      </c>
      <c r="X91" s="203">
        <v>1.44</v>
      </c>
      <c r="Y91" s="203">
        <v>0</v>
      </c>
      <c r="Z91" s="203">
        <v>2.7</v>
      </c>
      <c r="AA91" s="203">
        <v>11.37</v>
      </c>
      <c r="AB91" s="203">
        <v>0</v>
      </c>
      <c r="AC91" s="203">
        <v>10.35</v>
      </c>
      <c r="AD91" s="203">
        <v>0</v>
      </c>
      <c r="AE91" s="203">
        <v>0</v>
      </c>
      <c r="AF91" s="203">
        <v>0</v>
      </c>
      <c r="AG91" s="203">
        <v>24.11</v>
      </c>
      <c r="AH91" s="203">
        <v>0</v>
      </c>
      <c r="AI91" s="203">
        <v>28.93</v>
      </c>
      <c r="AJ91" s="203">
        <v>0</v>
      </c>
      <c r="AK91" s="203">
        <v>9.01</v>
      </c>
      <c r="AL91" s="203">
        <v>0</v>
      </c>
      <c r="AM91" s="203">
        <v>0</v>
      </c>
      <c r="AN91" s="203">
        <v>0</v>
      </c>
      <c r="AO91" s="203">
        <v>180</v>
      </c>
      <c r="AP91" s="203">
        <v>0</v>
      </c>
      <c r="AQ91" s="203">
        <v>0</v>
      </c>
      <c r="AR91" s="203">
        <v>11.17</v>
      </c>
      <c r="AS91" s="203">
        <v>13.65</v>
      </c>
      <c r="AT91" s="203">
        <v>23.53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76.64</v>
      </c>
      <c r="L92" s="203">
        <v>21.29</v>
      </c>
      <c r="M92" s="203">
        <v>0</v>
      </c>
      <c r="N92" s="203">
        <v>1.1599999999999999</v>
      </c>
      <c r="O92" s="203">
        <v>1.54</v>
      </c>
      <c r="P92" s="203">
        <v>2.61</v>
      </c>
      <c r="Q92" s="203">
        <v>1.65</v>
      </c>
      <c r="R92" s="203">
        <v>5</v>
      </c>
      <c r="S92" s="203">
        <v>2.86</v>
      </c>
      <c r="T92" s="203">
        <v>0</v>
      </c>
      <c r="U92" s="203">
        <v>8.81</v>
      </c>
      <c r="V92" s="203">
        <v>1.88</v>
      </c>
      <c r="W92" s="203">
        <v>0.33</v>
      </c>
      <c r="X92" s="203">
        <v>1.44</v>
      </c>
      <c r="Y92" s="203">
        <v>0</v>
      </c>
      <c r="Z92" s="203">
        <v>37.020000000000003</v>
      </c>
      <c r="AA92" s="203">
        <v>11.37</v>
      </c>
      <c r="AB92" s="203">
        <v>0</v>
      </c>
      <c r="AC92" s="203">
        <v>10.35</v>
      </c>
      <c r="AD92" s="203">
        <v>0</v>
      </c>
      <c r="AE92" s="203">
        <v>0</v>
      </c>
      <c r="AF92" s="203">
        <v>0</v>
      </c>
      <c r="AG92" s="203">
        <v>24.11</v>
      </c>
      <c r="AH92" s="203">
        <v>0</v>
      </c>
      <c r="AI92" s="203">
        <v>28.93</v>
      </c>
      <c r="AJ92" s="203">
        <v>0</v>
      </c>
      <c r="AK92" s="203">
        <v>9.01</v>
      </c>
      <c r="AL92" s="203">
        <v>0</v>
      </c>
      <c r="AM92" s="203">
        <v>0</v>
      </c>
      <c r="AN92" s="203">
        <v>0</v>
      </c>
      <c r="AO92" s="203">
        <v>180</v>
      </c>
      <c r="AP92" s="203">
        <v>0</v>
      </c>
      <c r="AQ92" s="203">
        <v>0</v>
      </c>
      <c r="AR92" s="203">
        <v>11.23</v>
      </c>
      <c r="AS92" s="203">
        <v>13.65</v>
      </c>
      <c r="AT92" s="203">
        <v>23.53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76.64</v>
      </c>
      <c r="L93" s="203">
        <v>21.29</v>
      </c>
      <c r="M93" s="203">
        <v>0</v>
      </c>
      <c r="N93" s="203">
        <v>1.1599999999999999</v>
      </c>
      <c r="O93" s="203">
        <v>1.34</v>
      </c>
      <c r="P93" s="203">
        <v>2.61</v>
      </c>
      <c r="Q93" s="203">
        <v>1.65</v>
      </c>
      <c r="R93" s="203">
        <v>5</v>
      </c>
      <c r="S93" s="203">
        <v>2.86</v>
      </c>
      <c r="T93" s="203">
        <v>0</v>
      </c>
      <c r="U93" s="203">
        <v>8.81</v>
      </c>
      <c r="V93" s="203">
        <v>1.88</v>
      </c>
      <c r="W93" s="203">
        <v>0.33</v>
      </c>
      <c r="X93" s="203">
        <v>1.44</v>
      </c>
      <c r="Y93" s="203">
        <v>0</v>
      </c>
      <c r="Z93" s="203">
        <v>37.020000000000003</v>
      </c>
      <c r="AA93" s="203">
        <v>11.37</v>
      </c>
      <c r="AB93" s="203">
        <v>0</v>
      </c>
      <c r="AC93" s="203">
        <v>10.35</v>
      </c>
      <c r="AD93" s="203">
        <v>0</v>
      </c>
      <c r="AE93" s="203">
        <v>0</v>
      </c>
      <c r="AF93" s="203">
        <v>0</v>
      </c>
      <c r="AG93" s="203">
        <v>24.11</v>
      </c>
      <c r="AH93" s="203">
        <v>0</v>
      </c>
      <c r="AI93" s="203">
        <v>28.93</v>
      </c>
      <c r="AJ93" s="203">
        <v>0</v>
      </c>
      <c r="AK93" s="203">
        <v>9.01</v>
      </c>
      <c r="AL93" s="203">
        <v>0</v>
      </c>
      <c r="AM93" s="203">
        <v>0</v>
      </c>
      <c r="AN93" s="203">
        <v>0</v>
      </c>
      <c r="AO93" s="203">
        <v>180</v>
      </c>
      <c r="AP93" s="203">
        <v>0</v>
      </c>
      <c r="AQ93" s="203">
        <v>0</v>
      </c>
      <c r="AR93" s="203">
        <v>11.23</v>
      </c>
      <c r="AS93" s="203">
        <v>17.66</v>
      </c>
      <c r="AT93" s="203">
        <v>23.53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76.64</v>
      </c>
      <c r="L94" s="203">
        <v>21.26</v>
      </c>
      <c r="M94" s="203">
        <v>0</v>
      </c>
      <c r="N94" s="203">
        <v>1.1599999999999999</v>
      </c>
      <c r="O94" s="203">
        <v>1.1299999999999999</v>
      </c>
      <c r="P94" s="203">
        <v>2.61</v>
      </c>
      <c r="Q94" s="203">
        <v>1.1399999999999999</v>
      </c>
      <c r="R94" s="203">
        <v>4.96</v>
      </c>
      <c r="S94" s="203">
        <v>2.84</v>
      </c>
      <c r="T94" s="203">
        <v>0</v>
      </c>
      <c r="U94" s="203">
        <v>8.81</v>
      </c>
      <c r="V94" s="203">
        <v>1.88</v>
      </c>
      <c r="W94" s="203">
        <v>3.93</v>
      </c>
      <c r="X94" s="203">
        <v>1.44</v>
      </c>
      <c r="Y94" s="203">
        <v>0</v>
      </c>
      <c r="Z94" s="203">
        <v>37.020000000000003</v>
      </c>
      <c r="AA94" s="203">
        <v>11.37</v>
      </c>
      <c r="AB94" s="203">
        <v>0</v>
      </c>
      <c r="AC94" s="203">
        <v>10.35</v>
      </c>
      <c r="AD94" s="203">
        <v>0</v>
      </c>
      <c r="AE94" s="203">
        <v>0</v>
      </c>
      <c r="AF94" s="203">
        <v>0</v>
      </c>
      <c r="AG94" s="203">
        <v>24.11</v>
      </c>
      <c r="AH94" s="203">
        <v>0</v>
      </c>
      <c r="AI94" s="203">
        <v>28.93</v>
      </c>
      <c r="AJ94" s="203">
        <v>0</v>
      </c>
      <c r="AK94" s="203">
        <v>9.01</v>
      </c>
      <c r="AL94" s="203">
        <v>0</v>
      </c>
      <c r="AM94" s="203">
        <v>0</v>
      </c>
      <c r="AN94" s="203">
        <v>0</v>
      </c>
      <c r="AO94" s="203">
        <v>180</v>
      </c>
      <c r="AP94" s="203">
        <v>0</v>
      </c>
      <c r="AQ94" s="203">
        <v>0</v>
      </c>
      <c r="AR94" s="203">
        <v>11.23</v>
      </c>
      <c r="AS94" s="203">
        <v>17.66</v>
      </c>
      <c r="AT94" s="203">
        <v>23.53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76.64</v>
      </c>
      <c r="L95" s="203">
        <v>21.26</v>
      </c>
      <c r="M95" s="203">
        <v>0</v>
      </c>
      <c r="N95" s="203">
        <v>1.1599999999999999</v>
      </c>
      <c r="O95" s="203">
        <v>0.95</v>
      </c>
      <c r="P95" s="203">
        <v>2.61</v>
      </c>
      <c r="Q95" s="203">
        <v>1.1399999999999999</v>
      </c>
      <c r="R95" s="203">
        <v>4.96</v>
      </c>
      <c r="S95" s="203">
        <v>2.84</v>
      </c>
      <c r="T95" s="203">
        <v>0</v>
      </c>
      <c r="U95" s="203">
        <v>8.81</v>
      </c>
      <c r="V95" s="203">
        <v>1.88</v>
      </c>
      <c r="W95" s="203">
        <v>3.93</v>
      </c>
      <c r="X95" s="203">
        <v>18.55</v>
      </c>
      <c r="Y95" s="203">
        <v>0</v>
      </c>
      <c r="Z95" s="203">
        <v>37.020000000000003</v>
      </c>
      <c r="AA95" s="203">
        <v>11.37</v>
      </c>
      <c r="AB95" s="203">
        <v>0</v>
      </c>
      <c r="AC95" s="203">
        <v>10.35</v>
      </c>
      <c r="AD95" s="203">
        <v>0</v>
      </c>
      <c r="AE95" s="203">
        <v>0</v>
      </c>
      <c r="AF95" s="203">
        <v>0</v>
      </c>
      <c r="AG95" s="203">
        <v>24.11</v>
      </c>
      <c r="AH95" s="203">
        <v>0</v>
      </c>
      <c r="AI95" s="203">
        <v>28.93</v>
      </c>
      <c r="AJ95" s="203">
        <v>0</v>
      </c>
      <c r="AK95" s="203">
        <v>9.01</v>
      </c>
      <c r="AL95" s="203">
        <v>0</v>
      </c>
      <c r="AM95" s="203">
        <v>0</v>
      </c>
      <c r="AN95" s="203">
        <v>0</v>
      </c>
      <c r="AO95" s="203">
        <v>180</v>
      </c>
      <c r="AP95" s="203">
        <v>0</v>
      </c>
      <c r="AQ95" s="203">
        <v>0</v>
      </c>
      <c r="AR95" s="203">
        <v>11.23</v>
      </c>
      <c r="AS95" s="203">
        <v>17.66</v>
      </c>
      <c r="AT95" s="203">
        <v>23.53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76.64</v>
      </c>
      <c r="L96" s="203">
        <v>21.26</v>
      </c>
      <c r="M96" s="203">
        <v>0</v>
      </c>
      <c r="N96" s="203">
        <v>1.1599999999999999</v>
      </c>
      <c r="O96" s="203">
        <v>0.95</v>
      </c>
      <c r="P96" s="203">
        <v>2.61</v>
      </c>
      <c r="Q96" s="203">
        <v>1.1399999999999999</v>
      </c>
      <c r="R96" s="203">
        <v>4.96</v>
      </c>
      <c r="S96" s="203">
        <v>2.84</v>
      </c>
      <c r="T96" s="203">
        <v>0</v>
      </c>
      <c r="U96" s="203">
        <v>8.81</v>
      </c>
      <c r="V96" s="203">
        <v>1.88</v>
      </c>
      <c r="W96" s="203">
        <v>3.93</v>
      </c>
      <c r="X96" s="203">
        <v>18.63</v>
      </c>
      <c r="Y96" s="203">
        <v>0</v>
      </c>
      <c r="Z96" s="203">
        <v>37.020000000000003</v>
      </c>
      <c r="AA96" s="203">
        <v>11.37</v>
      </c>
      <c r="AB96" s="203">
        <v>0</v>
      </c>
      <c r="AC96" s="203">
        <v>10.35</v>
      </c>
      <c r="AD96" s="203">
        <v>0</v>
      </c>
      <c r="AE96" s="203">
        <v>0</v>
      </c>
      <c r="AF96" s="203">
        <v>0</v>
      </c>
      <c r="AG96" s="203">
        <v>24.11</v>
      </c>
      <c r="AH96" s="203">
        <v>0</v>
      </c>
      <c r="AI96" s="203">
        <v>28.93</v>
      </c>
      <c r="AJ96" s="203">
        <v>0</v>
      </c>
      <c r="AK96" s="203">
        <v>9.01</v>
      </c>
      <c r="AL96" s="203">
        <v>0</v>
      </c>
      <c r="AM96" s="203">
        <v>0</v>
      </c>
      <c r="AN96" s="203">
        <v>0</v>
      </c>
      <c r="AO96" s="203">
        <v>180</v>
      </c>
      <c r="AP96" s="203">
        <v>0</v>
      </c>
      <c r="AQ96" s="203">
        <v>0</v>
      </c>
      <c r="AR96" s="203">
        <v>11.28</v>
      </c>
      <c r="AS96" s="203">
        <v>17.66</v>
      </c>
      <c r="AT96" s="203">
        <v>23.53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76.64</v>
      </c>
      <c r="L97" s="203">
        <v>21.26</v>
      </c>
      <c r="M97" s="203">
        <v>0</v>
      </c>
      <c r="N97" s="203">
        <v>1.1599999999999999</v>
      </c>
      <c r="O97" s="203">
        <v>0.95</v>
      </c>
      <c r="P97" s="203">
        <v>3.49</v>
      </c>
      <c r="Q97" s="203">
        <v>1.1399999999999999</v>
      </c>
      <c r="R97" s="203">
        <v>4.96</v>
      </c>
      <c r="S97" s="203">
        <v>2.84</v>
      </c>
      <c r="T97" s="203">
        <v>0</v>
      </c>
      <c r="U97" s="203">
        <v>8.81</v>
      </c>
      <c r="V97" s="203">
        <v>1.88</v>
      </c>
      <c r="W97" s="203">
        <v>3.93</v>
      </c>
      <c r="X97" s="203">
        <v>18.63</v>
      </c>
      <c r="Y97" s="203">
        <v>0</v>
      </c>
      <c r="Z97" s="203">
        <v>37.020000000000003</v>
      </c>
      <c r="AA97" s="203">
        <v>11.37</v>
      </c>
      <c r="AB97" s="203">
        <v>0</v>
      </c>
      <c r="AC97" s="203">
        <v>10.35</v>
      </c>
      <c r="AD97" s="203">
        <v>0</v>
      </c>
      <c r="AE97" s="203">
        <v>0</v>
      </c>
      <c r="AF97" s="203">
        <v>0</v>
      </c>
      <c r="AG97" s="203">
        <v>24.11</v>
      </c>
      <c r="AH97" s="203">
        <v>0</v>
      </c>
      <c r="AI97" s="203">
        <v>28.93</v>
      </c>
      <c r="AJ97" s="203">
        <v>0</v>
      </c>
      <c r="AK97" s="203">
        <v>9.01</v>
      </c>
      <c r="AL97" s="203">
        <v>0</v>
      </c>
      <c r="AM97" s="203">
        <v>0</v>
      </c>
      <c r="AN97" s="203">
        <v>0</v>
      </c>
      <c r="AO97" s="203">
        <v>180</v>
      </c>
      <c r="AP97" s="203">
        <v>0</v>
      </c>
      <c r="AQ97" s="203">
        <v>0</v>
      </c>
      <c r="AR97" s="203">
        <v>11.28</v>
      </c>
      <c r="AS97" s="203">
        <v>17.66</v>
      </c>
      <c r="AT97" s="203">
        <v>23.53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76.64</v>
      </c>
      <c r="L98" s="203">
        <v>21.26</v>
      </c>
      <c r="M98" s="203">
        <v>0</v>
      </c>
      <c r="N98" s="203">
        <v>1.1599999999999999</v>
      </c>
      <c r="O98" s="203">
        <v>0.95</v>
      </c>
      <c r="P98" s="203">
        <v>3.49</v>
      </c>
      <c r="Q98" s="203">
        <v>1.1399999999999999</v>
      </c>
      <c r="R98" s="203">
        <v>4.96</v>
      </c>
      <c r="S98" s="203">
        <v>2.84</v>
      </c>
      <c r="T98" s="203">
        <v>0</v>
      </c>
      <c r="U98" s="203">
        <v>8.81</v>
      </c>
      <c r="V98" s="203">
        <v>1.88</v>
      </c>
      <c r="W98" s="203">
        <v>3.93</v>
      </c>
      <c r="X98" s="203">
        <v>18.63</v>
      </c>
      <c r="Y98" s="203">
        <v>0</v>
      </c>
      <c r="Z98" s="203">
        <v>37.020000000000003</v>
      </c>
      <c r="AA98" s="203">
        <v>11.37</v>
      </c>
      <c r="AB98" s="203">
        <v>0</v>
      </c>
      <c r="AC98" s="203">
        <v>10.35</v>
      </c>
      <c r="AD98" s="203">
        <v>0</v>
      </c>
      <c r="AE98" s="203">
        <v>0</v>
      </c>
      <c r="AF98" s="203">
        <v>0</v>
      </c>
      <c r="AG98" s="203">
        <v>24.11</v>
      </c>
      <c r="AH98" s="203">
        <v>0</v>
      </c>
      <c r="AI98" s="203">
        <v>28.93</v>
      </c>
      <c r="AJ98" s="203">
        <v>0</v>
      </c>
      <c r="AK98" s="203">
        <v>9.01</v>
      </c>
      <c r="AL98" s="203">
        <v>0</v>
      </c>
      <c r="AM98" s="203">
        <v>0</v>
      </c>
      <c r="AN98" s="203">
        <v>0</v>
      </c>
      <c r="AO98" s="203">
        <v>180</v>
      </c>
      <c r="AP98" s="203">
        <v>0</v>
      </c>
      <c r="AQ98" s="203">
        <v>0</v>
      </c>
      <c r="AR98" s="203">
        <v>11.28</v>
      </c>
      <c r="AS98" s="203">
        <v>17.66</v>
      </c>
      <c r="AT98" s="203">
        <v>23.53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1.4097075000000017</v>
      </c>
      <c r="L99">
        <f t="shared" si="0"/>
        <v>0.35763249999999991</v>
      </c>
      <c r="M99">
        <f t="shared" si="0"/>
        <v>0</v>
      </c>
      <c r="N99">
        <f t="shared" si="0"/>
        <v>2.7839999999999945E-2</v>
      </c>
      <c r="O99">
        <f t="shared" si="0"/>
        <v>3.3450000000000008E-2</v>
      </c>
      <c r="P99">
        <f t="shared" si="0"/>
        <v>4.5417500000000027E-2</v>
      </c>
      <c r="Q99">
        <f t="shared" si="0"/>
        <v>1.9782499999999988E-2</v>
      </c>
      <c r="R99">
        <f t="shared" si="0"/>
        <v>8.0065000000000067E-2</v>
      </c>
      <c r="S99">
        <f t="shared" si="0"/>
        <v>4.6027500000000027E-2</v>
      </c>
      <c r="T99">
        <f t="shared" si="0"/>
        <v>0</v>
      </c>
      <c r="U99">
        <f t="shared" si="0"/>
        <v>0.24623499999999926</v>
      </c>
      <c r="V99">
        <f t="shared" si="0"/>
        <v>2.5839999999999998E-2</v>
      </c>
      <c r="W99">
        <f t="shared" si="0"/>
        <v>4.4342500000000076E-2</v>
      </c>
      <c r="X99">
        <f t="shared" si="0"/>
        <v>0.14089749999999993</v>
      </c>
      <c r="Y99">
        <f t="shared" si="0"/>
        <v>0</v>
      </c>
      <c r="Z99">
        <f t="shared" si="0"/>
        <v>0.46741250000000023</v>
      </c>
      <c r="AA99">
        <f t="shared" si="0"/>
        <v>0.14450000000000002</v>
      </c>
      <c r="AB99">
        <f t="shared" si="0"/>
        <v>0</v>
      </c>
      <c r="AC99">
        <f t="shared" si="0"/>
        <v>0.25001000000000045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0.57863999999999938</v>
      </c>
      <c r="AH99">
        <f t="shared" si="0"/>
        <v>0</v>
      </c>
      <c r="AI99">
        <f t="shared" si="0"/>
        <v>0.69431999999999927</v>
      </c>
      <c r="AJ99">
        <f t="shared" si="0"/>
        <v>0</v>
      </c>
      <c r="AK99">
        <f t="shared" si="0"/>
        <v>0.18439499999999989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0.33361500000000016</v>
      </c>
      <c r="AT99">
        <f t="shared" si="0"/>
        <v>0.56471999999999989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9.09</v>
      </c>
      <c r="AH3" s="203">
        <v>0</v>
      </c>
      <c r="AI3" s="203">
        <v>10.91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18.600000000000001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9.09</v>
      </c>
      <c r="AH4" s="203">
        <v>0</v>
      </c>
      <c r="AI4" s="203">
        <v>10.91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18.600000000000001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9.09</v>
      </c>
      <c r="AH5" s="203">
        <v>0</v>
      </c>
      <c r="AI5" s="203">
        <v>10.91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18.600000000000001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9.09</v>
      </c>
      <c r="AH6" s="203">
        <v>0</v>
      </c>
      <c r="AI6" s="203">
        <v>10.91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18.600000000000001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9.09</v>
      </c>
      <c r="AH7" s="203">
        <v>0</v>
      </c>
      <c r="AI7" s="203">
        <v>10.91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18.600000000000001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9.09</v>
      </c>
      <c r="AH8" s="203">
        <v>0</v>
      </c>
      <c r="AI8" s="203">
        <v>10.91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18.600000000000001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9.09</v>
      </c>
      <c r="AH9" s="203">
        <v>0</v>
      </c>
      <c r="AI9" s="203">
        <v>10.91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18.600000000000001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9.09</v>
      </c>
      <c r="AH10" s="203">
        <v>0</v>
      </c>
      <c r="AI10" s="203">
        <v>10.91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18.600000000000001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9.09</v>
      </c>
      <c r="AH11" s="203">
        <v>0</v>
      </c>
      <c r="AI11" s="203">
        <v>10.91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18.600000000000001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9.09</v>
      </c>
      <c r="AH12" s="203">
        <v>0</v>
      </c>
      <c r="AI12" s="203">
        <v>10.91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18.600000000000001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9.09</v>
      </c>
      <c r="AH13" s="203">
        <v>0</v>
      </c>
      <c r="AI13" s="203">
        <v>10.91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18.600000000000001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9.09</v>
      </c>
      <c r="AH14" s="203">
        <v>0</v>
      </c>
      <c r="AI14" s="203">
        <v>10.91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18.600000000000001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9.09</v>
      </c>
      <c r="AH15" s="203">
        <v>0</v>
      </c>
      <c r="AI15" s="203">
        <v>10.91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18.600000000000001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9.09</v>
      </c>
      <c r="AH16" s="203">
        <v>0</v>
      </c>
      <c r="AI16" s="203">
        <v>10.91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18.600000000000001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9.09</v>
      </c>
      <c r="AH17" s="203">
        <v>0</v>
      </c>
      <c r="AI17" s="203">
        <v>10.91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18.600000000000001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9.09</v>
      </c>
      <c r="AH18" s="203">
        <v>0</v>
      </c>
      <c r="AI18" s="203">
        <v>10.91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18.600000000000001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9.09</v>
      </c>
      <c r="AH19" s="203">
        <v>0</v>
      </c>
      <c r="AI19" s="203">
        <v>10.91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18.600000000000001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9.09</v>
      </c>
      <c r="AH20" s="203">
        <v>0</v>
      </c>
      <c r="AI20" s="203">
        <v>10.91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18.600000000000001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9.09</v>
      </c>
      <c r="AH21" s="203">
        <v>0</v>
      </c>
      <c r="AI21" s="203">
        <v>10.91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18.600000000000001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9.09</v>
      </c>
      <c r="AH22" s="203">
        <v>0</v>
      </c>
      <c r="AI22" s="203">
        <v>10.91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18.600000000000001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9.09</v>
      </c>
      <c r="AH23" s="203">
        <v>0</v>
      </c>
      <c r="AI23" s="203">
        <v>10.91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18.600000000000001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9.09</v>
      </c>
      <c r="AH24" s="203">
        <v>0</v>
      </c>
      <c r="AI24" s="203">
        <v>10.91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18.600000000000001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9.09</v>
      </c>
      <c r="AH25" s="203">
        <v>0</v>
      </c>
      <c r="AI25" s="203">
        <v>10.91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18.600000000000001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9.09</v>
      </c>
      <c r="AH26" s="203">
        <v>0</v>
      </c>
      <c r="AI26" s="203">
        <v>10.91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18.600000000000001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9.09</v>
      </c>
      <c r="AH27" s="203">
        <v>0</v>
      </c>
      <c r="AI27" s="203">
        <v>10.91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18.600000000000001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9.09</v>
      </c>
      <c r="AH28" s="203">
        <v>0</v>
      </c>
      <c r="AI28" s="203">
        <v>10.91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18.600000000000001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9.09</v>
      </c>
      <c r="AH29" s="203">
        <v>0</v>
      </c>
      <c r="AI29" s="203">
        <v>10.91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18.600000000000001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9.09</v>
      </c>
      <c r="AH30" s="203">
        <v>0</v>
      </c>
      <c r="AI30" s="203">
        <v>10.91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18.600000000000001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9.09</v>
      </c>
      <c r="AH31" s="203">
        <v>0</v>
      </c>
      <c r="AI31" s="203">
        <v>10.91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18.600000000000001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9.09</v>
      </c>
      <c r="AH32" s="203">
        <v>0</v>
      </c>
      <c r="AI32" s="203">
        <v>10.91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18.600000000000001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9.09</v>
      </c>
      <c r="AH33" s="203">
        <v>0</v>
      </c>
      <c r="AI33" s="203">
        <v>10.91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18.600000000000001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9.09</v>
      </c>
      <c r="AH34" s="203">
        <v>0</v>
      </c>
      <c r="AI34" s="203">
        <v>10.91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18.600000000000001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9.09</v>
      </c>
      <c r="AH35" s="203">
        <v>0</v>
      </c>
      <c r="AI35" s="203">
        <v>10.91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18.600000000000001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9.09</v>
      </c>
      <c r="AH36" s="203">
        <v>0</v>
      </c>
      <c r="AI36" s="203">
        <v>10.91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18.600000000000001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9.09</v>
      </c>
      <c r="AH37" s="203">
        <v>0</v>
      </c>
      <c r="AI37" s="203">
        <v>10.91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18.600000000000001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9.09</v>
      </c>
      <c r="AH38" s="203">
        <v>0</v>
      </c>
      <c r="AI38" s="203">
        <v>10.91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18.600000000000001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9.09</v>
      </c>
      <c r="AH39" s="203">
        <v>0</v>
      </c>
      <c r="AI39" s="203">
        <v>10.91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18.420000000000002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9.09</v>
      </c>
      <c r="AH40" s="203">
        <v>0</v>
      </c>
      <c r="AI40" s="203">
        <v>10.91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18.420000000000002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9.09</v>
      </c>
      <c r="AH41" s="203">
        <v>0</v>
      </c>
      <c r="AI41" s="203">
        <v>10.91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18.420000000000002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9.09</v>
      </c>
      <c r="AH42" s="203">
        <v>0</v>
      </c>
      <c r="AI42" s="203">
        <v>10.91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18.420000000000002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9.09</v>
      </c>
      <c r="AH43" s="203">
        <v>0</v>
      </c>
      <c r="AI43" s="203">
        <v>10.91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18.420000000000002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9.09</v>
      </c>
      <c r="AH44" s="203">
        <v>0</v>
      </c>
      <c r="AI44" s="203">
        <v>10.91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18.420000000000002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9.09</v>
      </c>
      <c r="AH45" s="203">
        <v>0</v>
      </c>
      <c r="AI45" s="203">
        <v>10.91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18.420000000000002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9.09</v>
      </c>
      <c r="AH46" s="203">
        <v>0</v>
      </c>
      <c r="AI46" s="203">
        <v>10.91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18.420000000000002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9.09</v>
      </c>
      <c r="AH47" s="203">
        <v>0</v>
      </c>
      <c r="AI47" s="203">
        <v>10.91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18.420000000000002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9.09</v>
      </c>
      <c r="AH48" s="203">
        <v>0</v>
      </c>
      <c r="AI48" s="203">
        <v>10.91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18.420000000000002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9.09</v>
      </c>
      <c r="AH49" s="203">
        <v>0</v>
      </c>
      <c r="AI49" s="203">
        <v>10.91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18.420000000000002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9.09</v>
      </c>
      <c r="AH50" s="203">
        <v>0</v>
      </c>
      <c r="AI50" s="203">
        <v>10.91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18.420000000000002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9.09</v>
      </c>
      <c r="AH51" s="203">
        <v>0</v>
      </c>
      <c r="AI51" s="203">
        <v>10.91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18.059999999999999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9.09</v>
      </c>
      <c r="AH52" s="203">
        <v>0</v>
      </c>
      <c r="AI52" s="203">
        <v>10.91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18.059999999999999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9.09</v>
      </c>
      <c r="AH53" s="203">
        <v>0</v>
      </c>
      <c r="AI53" s="203">
        <v>10.91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18.059999999999999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9.09</v>
      </c>
      <c r="AH54" s="203">
        <v>0</v>
      </c>
      <c r="AI54" s="203">
        <v>10.91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18.059999999999999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9.09</v>
      </c>
      <c r="AH55" s="203">
        <v>0</v>
      </c>
      <c r="AI55" s="203">
        <v>10.91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18.059999999999999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9.09</v>
      </c>
      <c r="AH56" s="203">
        <v>0</v>
      </c>
      <c r="AI56" s="203">
        <v>10.91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18.059999999999999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9.09</v>
      </c>
      <c r="AH57" s="203">
        <v>0</v>
      </c>
      <c r="AI57" s="203">
        <v>10.91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18.059999999999999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9.09</v>
      </c>
      <c r="AH58" s="203">
        <v>0</v>
      </c>
      <c r="AI58" s="203">
        <v>10.91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18.059999999999999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9.09</v>
      </c>
      <c r="AH59" s="203">
        <v>0</v>
      </c>
      <c r="AI59" s="203">
        <v>10.91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18.059999999999999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9.09</v>
      </c>
      <c r="AH60" s="203">
        <v>0</v>
      </c>
      <c r="AI60" s="203">
        <v>10.91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18.059999999999999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9.09</v>
      </c>
      <c r="AH61" s="203">
        <v>0</v>
      </c>
      <c r="AI61" s="203">
        <v>10.91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18.059999999999999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9.09</v>
      </c>
      <c r="AH62" s="203">
        <v>0</v>
      </c>
      <c r="AI62" s="203">
        <v>10.91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18.059999999999999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9.09</v>
      </c>
      <c r="AH63" s="203">
        <v>0</v>
      </c>
      <c r="AI63" s="203">
        <v>10.91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18.059999999999999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9.09</v>
      </c>
      <c r="AH64" s="203">
        <v>0</v>
      </c>
      <c r="AI64" s="203">
        <v>10.91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18.059999999999999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9.09</v>
      </c>
      <c r="AH65" s="203">
        <v>0</v>
      </c>
      <c r="AI65" s="203">
        <v>10.91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18.059999999999999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9.09</v>
      </c>
      <c r="AH66" s="203">
        <v>0</v>
      </c>
      <c r="AI66" s="203">
        <v>10.91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18.059999999999999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9.09</v>
      </c>
      <c r="AH67" s="203">
        <v>0</v>
      </c>
      <c r="AI67" s="203">
        <v>10.91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18.059999999999999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9.09</v>
      </c>
      <c r="AH68" s="203">
        <v>0</v>
      </c>
      <c r="AI68" s="203">
        <v>10.91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18.059999999999999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9.09</v>
      </c>
      <c r="AH69" s="203">
        <v>0</v>
      </c>
      <c r="AI69" s="203">
        <v>10.91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18.059999999999999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9.09</v>
      </c>
      <c r="AH70" s="203">
        <v>0</v>
      </c>
      <c r="AI70" s="203">
        <v>10.91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18.059999999999999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9.09</v>
      </c>
      <c r="AH71" s="203">
        <v>0</v>
      </c>
      <c r="AI71" s="203">
        <v>10.91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18.059999999999999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9.09</v>
      </c>
      <c r="AH72" s="203">
        <v>0</v>
      </c>
      <c r="AI72" s="203">
        <v>10.91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18.059999999999999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9.09</v>
      </c>
      <c r="AH73" s="203">
        <v>0</v>
      </c>
      <c r="AI73" s="203">
        <v>10.91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18.059999999999999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9.09</v>
      </c>
      <c r="AH74" s="203">
        <v>0</v>
      </c>
      <c r="AI74" s="203">
        <v>10.91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18.059999999999999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9.09</v>
      </c>
      <c r="AH75" s="203">
        <v>0</v>
      </c>
      <c r="AI75" s="203">
        <v>10.91</v>
      </c>
      <c r="AJ75" s="203">
        <v>0</v>
      </c>
      <c r="AK75" s="203">
        <v>0.93</v>
      </c>
      <c r="AL75" s="203">
        <v>0</v>
      </c>
      <c r="AM75" s="203">
        <v>0</v>
      </c>
      <c r="AN75" s="203">
        <v>0</v>
      </c>
      <c r="AO75" s="203">
        <v>18.239999999999998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9.09</v>
      </c>
      <c r="AH76" s="203">
        <v>0</v>
      </c>
      <c r="AI76" s="203">
        <v>10.91</v>
      </c>
      <c r="AJ76" s="203">
        <v>0</v>
      </c>
      <c r="AK76" s="203">
        <v>0.99</v>
      </c>
      <c r="AL76" s="203">
        <v>0</v>
      </c>
      <c r="AM76" s="203">
        <v>0</v>
      </c>
      <c r="AN76" s="203">
        <v>0</v>
      </c>
      <c r="AO76" s="203">
        <v>18.239999999999998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9.09</v>
      </c>
      <c r="AH77" s="203">
        <v>0</v>
      </c>
      <c r="AI77" s="203">
        <v>10.91</v>
      </c>
      <c r="AJ77" s="203">
        <v>0</v>
      </c>
      <c r="AK77" s="203">
        <v>0.99</v>
      </c>
      <c r="AL77" s="203">
        <v>0</v>
      </c>
      <c r="AM77" s="203">
        <v>0</v>
      </c>
      <c r="AN77" s="203">
        <v>0</v>
      </c>
      <c r="AO77" s="203">
        <v>18.239999999999998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9.09</v>
      </c>
      <c r="AH78" s="203">
        <v>0</v>
      </c>
      <c r="AI78" s="203">
        <v>10.91</v>
      </c>
      <c r="AJ78" s="203">
        <v>0</v>
      </c>
      <c r="AK78" s="203">
        <v>0.99</v>
      </c>
      <c r="AL78" s="203">
        <v>0</v>
      </c>
      <c r="AM78" s="203">
        <v>0</v>
      </c>
      <c r="AN78" s="203">
        <v>0</v>
      </c>
      <c r="AO78" s="203">
        <v>18.239999999999998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9.09</v>
      </c>
      <c r="AH79" s="203">
        <v>0</v>
      </c>
      <c r="AI79" s="203">
        <v>10.91</v>
      </c>
      <c r="AJ79" s="203">
        <v>0</v>
      </c>
      <c r="AK79" s="203">
        <v>0.99</v>
      </c>
      <c r="AL79" s="203">
        <v>0</v>
      </c>
      <c r="AM79" s="203">
        <v>0</v>
      </c>
      <c r="AN79" s="203">
        <v>0</v>
      </c>
      <c r="AO79" s="203">
        <v>18.239999999999998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9.09</v>
      </c>
      <c r="AH80" s="203">
        <v>0</v>
      </c>
      <c r="AI80" s="203">
        <v>10.91</v>
      </c>
      <c r="AJ80" s="203">
        <v>0</v>
      </c>
      <c r="AK80" s="203">
        <v>0.99</v>
      </c>
      <c r="AL80" s="203">
        <v>0</v>
      </c>
      <c r="AM80" s="203">
        <v>0</v>
      </c>
      <c r="AN80" s="203">
        <v>0</v>
      </c>
      <c r="AO80" s="203">
        <v>18.239999999999998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9.09</v>
      </c>
      <c r="AH81" s="203">
        <v>0</v>
      </c>
      <c r="AI81" s="203">
        <v>10.91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18.239999999999998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9.09</v>
      </c>
      <c r="AH82" s="203">
        <v>0</v>
      </c>
      <c r="AI82" s="203">
        <v>10.91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18.239999999999998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9.09</v>
      </c>
      <c r="AH83" s="203">
        <v>0</v>
      </c>
      <c r="AI83" s="203">
        <v>10.91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18.239999999999998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9.09</v>
      </c>
      <c r="AH84" s="203">
        <v>0</v>
      </c>
      <c r="AI84" s="203">
        <v>10.91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18.239999999999998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9.09</v>
      </c>
      <c r="AH85" s="203">
        <v>0</v>
      </c>
      <c r="AI85" s="203">
        <v>10.91</v>
      </c>
      <c r="AJ85" s="203">
        <v>0</v>
      </c>
      <c r="AK85" s="203">
        <v>0.84</v>
      </c>
      <c r="AL85" s="203">
        <v>0</v>
      </c>
      <c r="AM85" s="203">
        <v>0</v>
      </c>
      <c r="AN85" s="203">
        <v>0</v>
      </c>
      <c r="AO85" s="203">
        <v>18.239999999999998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9.09</v>
      </c>
      <c r="AH86" s="203">
        <v>0</v>
      </c>
      <c r="AI86" s="203">
        <v>10.91</v>
      </c>
      <c r="AJ86" s="203">
        <v>0</v>
      </c>
      <c r="AK86" s="203">
        <v>0.84</v>
      </c>
      <c r="AL86" s="203">
        <v>0</v>
      </c>
      <c r="AM86" s="203">
        <v>0</v>
      </c>
      <c r="AN86" s="203">
        <v>0</v>
      </c>
      <c r="AO86" s="203">
        <v>18.239999999999998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9.09</v>
      </c>
      <c r="AH87" s="203">
        <v>0</v>
      </c>
      <c r="AI87" s="203">
        <v>10.91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18.239999999999998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9.09</v>
      </c>
      <c r="AH88" s="203">
        <v>0</v>
      </c>
      <c r="AI88" s="203">
        <v>10.91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18.239999999999998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9.09</v>
      </c>
      <c r="AH89" s="203">
        <v>0</v>
      </c>
      <c r="AI89" s="203">
        <v>10.91</v>
      </c>
      <c r="AJ89" s="203">
        <v>0</v>
      </c>
      <c r="AK89" s="203">
        <v>0.84</v>
      </c>
      <c r="AL89" s="203">
        <v>0</v>
      </c>
      <c r="AM89" s="203">
        <v>0</v>
      </c>
      <c r="AN89" s="203">
        <v>0</v>
      </c>
      <c r="AO89" s="203">
        <v>18.239999999999998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9.09</v>
      </c>
      <c r="AH90" s="203">
        <v>0</v>
      </c>
      <c r="AI90" s="203">
        <v>10.91</v>
      </c>
      <c r="AJ90" s="203">
        <v>0</v>
      </c>
      <c r="AK90" s="203">
        <v>0.84</v>
      </c>
      <c r="AL90" s="203">
        <v>0</v>
      </c>
      <c r="AM90" s="203">
        <v>0</v>
      </c>
      <c r="AN90" s="203">
        <v>0</v>
      </c>
      <c r="AO90" s="203">
        <v>18.239999999999998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9.09</v>
      </c>
      <c r="AH91" s="203">
        <v>0</v>
      </c>
      <c r="AI91" s="203">
        <v>10.91</v>
      </c>
      <c r="AJ91" s="203">
        <v>0</v>
      </c>
      <c r="AK91" s="203">
        <v>0.84</v>
      </c>
      <c r="AL91" s="203">
        <v>0</v>
      </c>
      <c r="AM91" s="203">
        <v>0</v>
      </c>
      <c r="AN91" s="203">
        <v>0</v>
      </c>
      <c r="AO91" s="203">
        <v>18.239999999999998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9.09</v>
      </c>
      <c r="AH92" s="203">
        <v>0</v>
      </c>
      <c r="AI92" s="203">
        <v>10.91</v>
      </c>
      <c r="AJ92" s="203">
        <v>0</v>
      </c>
      <c r="AK92" s="203">
        <v>0.84</v>
      </c>
      <c r="AL92" s="203">
        <v>0</v>
      </c>
      <c r="AM92" s="203">
        <v>0</v>
      </c>
      <c r="AN92" s="203">
        <v>0</v>
      </c>
      <c r="AO92" s="203">
        <v>18.239999999999998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9.09</v>
      </c>
      <c r="AH93" s="203">
        <v>0</v>
      </c>
      <c r="AI93" s="203">
        <v>10.91</v>
      </c>
      <c r="AJ93" s="203">
        <v>0</v>
      </c>
      <c r="AK93" s="203">
        <v>0.84</v>
      </c>
      <c r="AL93" s="203">
        <v>0</v>
      </c>
      <c r="AM93" s="203">
        <v>0</v>
      </c>
      <c r="AN93" s="203">
        <v>0</v>
      </c>
      <c r="AO93" s="203">
        <v>18.239999999999998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9.09</v>
      </c>
      <c r="AH94" s="203">
        <v>0</v>
      </c>
      <c r="AI94" s="203">
        <v>10.91</v>
      </c>
      <c r="AJ94" s="203">
        <v>0</v>
      </c>
      <c r="AK94" s="203">
        <v>0.84</v>
      </c>
      <c r="AL94" s="203">
        <v>0</v>
      </c>
      <c r="AM94" s="203">
        <v>0</v>
      </c>
      <c r="AN94" s="203">
        <v>0</v>
      </c>
      <c r="AO94" s="203">
        <v>18.239999999999998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9.09</v>
      </c>
      <c r="AH95" s="203">
        <v>0</v>
      </c>
      <c r="AI95" s="203">
        <v>10.91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18.239999999999998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9.09</v>
      </c>
      <c r="AH96" s="203">
        <v>0</v>
      </c>
      <c r="AI96" s="203">
        <v>10.91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18.239999999999998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9.09</v>
      </c>
      <c r="AH97" s="203">
        <v>0</v>
      </c>
      <c r="AI97" s="203">
        <v>10.91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18.239999999999998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9.09</v>
      </c>
      <c r="AH98" s="203">
        <v>0</v>
      </c>
      <c r="AI98" s="203">
        <v>10.91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18.239999999999998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0.21816000000000016</v>
      </c>
      <c r="AH99">
        <f t="shared" si="0"/>
        <v>0</v>
      </c>
      <c r="AI99">
        <f t="shared" si="0"/>
        <v>0.2618399999999998</v>
      </c>
      <c r="AJ99">
        <f t="shared" si="0"/>
        <v>0</v>
      </c>
      <c r="AK99">
        <f t="shared" si="0"/>
        <v>2.0370000000000041E-2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2.2999999999999998</v>
      </c>
      <c r="AD3" s="203">
        <v>0</v>
      </c>
      <c r="AE3" s="203">
        <v>0</v>
      </c>
      <c r="AF3" s="203">
        <v>0</v>
      </c>
      <c r="AG3" s="203">
        <v>45.05</v>
      </c>
      <c r="AH3" s="203">
        <v>0</v>
      </c>
      <c r="AI3" s="203">
        <v>54.05</v>
      </c>
      <c r="AJ3" s="203">
        <v>0</v>
      </c>
      <c r="AK3" s="203">
        <v>3.65</v>
      </c>
      <c r="AL3" s="203">
        <v>0</v>
      </c>
      <c r="AM3" s="203">
        <v>0</v>
      </c>
      <c r="AN3" s="203">
        <v>0</v>
      </c>
      <c r="AO3" s="203">
        <v>74.42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2.2999999999999998</v>
      </c>
      <c r="AD4" s="203">
        <v>0</v>
      </c>
      <c r="AE4" s="203">
        <v>0</v>
      </c>
      <c r="AF4" s="203">
        <v>0</v>
      </c>
      <c r="AG4" s="203">
        <v>45.05</v>
      </c>
      <c r="AH4" s="203">
        <v>0</v>
      </c>
      <c r="AI4" s="203">
        <v>54.05</v>
      </c>
      <c r="AJ4" s="203">
        <v>0</v>
      </c>
      <c r="AK4" s="203">
        <v>3.65</v>
      </c>
      <c r="AL4" s="203">
        <v>0</v>
      </c>
      <c r="AM4" s="203">
        <v>0</v>
      </c>
      <c r="AN4" s="203">
        <v>0</v>
      </c>
      <c r="AO4" s="203">
        <v>74.42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2.2999999999999998</v>
      </c>
      <c r="AD5" s="203">
        <v>0</v>
      </c>
      <c r="AE5" s="203">
        <v>0</v>
      </c>
      <c r="AF5" s="203">
        <v>0</v>
      </c>
      <c r="AG5" s="203">
        <v>45.05</v>
      </c>
      <c r="AH5" s="203">
        <v>0</v>
      </c>
      <c r="AI5" s="203">
        <v>54.05</v>
      </c>
      <c r="AJ5" s="203">
        <v>0</v>
      </c>
      <c r="AK5" s="203">
        <v>3.65</v>
      </c>
      <c r="AL5" s="203">
        <v>0</v>
      </c>
      <c r="AM5" s="203">
        <v>0</v>
      </c>
      <c r="AN5" s="203">
        <v>0</v>
      </c>
      <c r="AO5" s="203">
        <v>74.42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2.2999999999999998</v>
      </c>
      <c r="AD6" s="203">
        <v>0</v>
      </c>
      <c r="AE6" s="203">
        <v>0</v>
      </c>
      <c r="AF6" s="203">
        <v>0</v>
      </c>
      <c r="AG6" s="203">
        <v>45.05</v>
      </c>
      <c r="AH6" s="203">
        <v>0</v>
      </c>
      <c r="AI6" s="203">
        <v>54.05</v>
      </c>
      <c r="AJ6" s="203">
        <v>0</v>
      </c>
      <c r="AK6" s="203">
        <v>3.65</v>
      </c>
      <c r="AL6" s="203">
        <v>0</v>
      </c>
      <c r="AM6" s="203">
        <v>0</v>
      </c>
      <c r="AN6" s="203">
        <v>0</v>
      </c>
      <c r="AO6" s="203">
        <v>74.42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2.2999999999999998</v>
      </c>
      <c r="AD7" s="203">
        <v>0</v>
      </c>
      <c r="AE7" s="203">
        <v>0</v>
      </c>
      <c r="AF7" s="203">
        <v>0</v>
      </c>
      <c r="AG7" s="203">
        <v>45.05</v>
      </c>
      <c r="AH7" s="203">
        <v>0</v>
      </c>
      <c r="AI7" s="203">
        <v>54.05</v>
      </c>
      <c r="AJ7" s="203">
        <v>0</v>
      </c>
      <c r="AK7" s="203">
        <v>3.65</v>
      </c>
      <c r="AL7" s="203">
        <v>0</v>
      </c>
      <c r="AM7" s="203">
        <v>0</v>
      </c>
      <c r="AN7" s="203">
        <v>0</v>
      </c>
      <c r="AO7" s="203">
        <v>74.42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2.2999999999999998</v>
      </c>
      <c r="AD8" s="203">
        <v>0</v>
      </c>
      <c r="AE8" s="203">
        <v>0</v>
      </c>
      <c r="AF8" s="203">
        <v>0</v>
      </c>
      <c r="AG8" s="203">
        <v>45.05</v>
      </c>
      <c r="AH8" s="203">
        <v>0</v>
      </c>
      <c r="AI8" s="203">
        <v>54.05</v>
      </c>
      <c r="AJ8" s="203">
        <v>0</v>
      </c>
      <c r="AK8" s="203">
        <v>3.65</v>
      </c>
      <c r="AL8" s="203">
        <v>0</v>
      </c>
      <c r="AM8" s="203">
        <v>0</v>
      </c>
      <c r="AN8" s="203">
        <v>0</v>
      </c>
      <c r="AO8" s="203">
        <v>74.42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2.2999999999999998</v>
      </c>
      <c r="AD9" s="203">
        <v>0</v>
      </c>
      <c r="AE9" s="203">
        <v>0</v>
      </c>
      <c r="AF9" s="203">
        <v>0</v>
      </c>
      <c r="AG9" s="203">
        <v>45.05</v>
      </c>
      <c r="AH9" s="203">
        <v>0</v>
      </c>
      <c r="AI9" s="203">
        <v>54.05</v>
      </c>
      <c r="AJ9" s="203">
        <v>0</v>
      </c>
      <c r="AK9" s="203">
        <v>3.65</v>
      </c>
      <c r="AL9" s="203">
        <v>0</v>
      </c>
      <c r="AM9" s="203">
        <v>0</v>
      </c>
      <c r="AN9" s="203">
        <v>0</v>
      </c>
      <c r="AO9" s="203">
        <v>74.42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2.2999999999999998</v>
      </c>
      <c r="AD10" s="203">
        <v>0</v>
      </c>
      <c r="AE10" s="203">
        <v>0</v>
      </c>
      <c r="AF10" s="203">
        <v>0</v>
      </c>
      <c r="AG10" s="203">
        <v>45.05</v>
      </c>
      <c r="AH10" s="203">
        <v>0</v>
      </c>
      <c r="AI10" s="203">
        <v>54.05</v>
      </c>
      <c r="AJ10" s="203">
        <v>0</v>
      </c>
      <c r="AK10" s="203">
        <v>3.65</v>
      </c>
      <c r="AL10" s="203">
        <v>0</v>
      </c>
      <c r="AM10" s="203">
        <v>0</v>
      </c>
      <c r="AN10" s="203">
        <v>0</v>
      </c>
      <c r="AO10" s="203">
        <v>74.42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2.2999999999999998</v>
      </c>
      <c r="AD11" s="203">
        <v>0</v>
      </c>
      <c r="AE11" s="203">
        <v>0</v>
      </c>
      <c r="AF11" s="203">
        <v>0</v>
      </c>
      <c r="AG11" s="203">
        <v>45.05</v>
      </c>
      <c r="AH11" s="203">
        <v>0</v>
      </c>
      <c r="AI11" s="203">
        <v>54.05</v>
      </c>
      <c r="AJ11" s="203">
        <v>0</v>
      </c>
      <c r="AK11" s="203">
        <v>3.65</v>
      </c>
      <c r="AL11" s="203">
        <v>0</v>
      </c>
      <c r="AM11" s="203">
        <v>0</v>
      </c>
      <c r="AN11" s="203">
        <v>0</v>
      </c>
      <c r="AO11" s="203">
        <v>74.42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2.2999999999999998</v>
      </c>
      <c r="AD12" s="203">
        <v>0</v>
      </c>
      <c r="AE12" s="203">
        <v>0</v>
      </c>
      <c r="AF12" s="203">
        <v>0</v>
      </c>
      <c r="AG12" s="203">
        <v>45.05</v>
      </c>
      <c r="AH12" s="203">
        <v>0</v>
      </c>
      <c r="AI12" s="203">
        <v>54.05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74.42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2.2999999999999998</v>
      </c>
      <c r="AD13" s="203">
        <v>0</v>
      </c>
      <c r="AE13" s="203">
        <v>0</v>
      </c>
      <c r="AF13" s="203">
        <v>0</v>
      </c>
      <c r="AG13" s="203">
        <v>45.05</v>
      </c>
      <c r="AH13" s="203">
        <v>0</v>
      </c>
      <c r="AI13" s="203">
        <v>54.05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74.42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2.2999999999999998</v>
      </c>
      <c r="AD14" s="203">
        <v>0</v>
      </c>
      <c r="AE14" s="203">
        <v>0</v>
      </c>
      <c r="AF14" s="203">
        <v>0</v>
      </c>
      <c r="AG14" s="203">
        <v>45.05</v>
      </c>
      <c r="AH14" s="203">
        <v>0</v>
      </c>
      <c r="AI14" s="203">
        <v>54.05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74.42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2.2999999999999998</v>
      </c>
      <c r="AD15" s="203">
        <v>0</v>
      </c>
      <c r="AE15" s="203">
        <v>0</v>
      </c>
      <c r="AF15" s="203">
        <v>0</v>
      </c>
      <c r="AG15" s="203">
        <v>45.05</v>
      </c>
      <c r="AH15" s="203">
        <v>0</v>
      </c>
      <c r="AI15" s="203">
        <v>54.05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74.42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2.2999999999999998</v>
      </c>
      <c r="AD16" s="203">
        <v>0</v>
      </c>
      <c r="AE16" s="203">
        <v>0</v>
      </c>
      <c r="AF16" s="203">
        <v>0</v>
      </c>
      <c r="AG16" s="203">
        <v>45.05</v>
      </c>
      <c r="AH16" s="203">
        <v>0</v>
      </c>
      <c r="AI16" s="203">
        <v>54.05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74.42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2.2999999999999998</v>
      </c>
      <c r="AD17" s="203">
        <v>0</v>
      </c>
      <c r="AE17" s="203">
        <v>0</v>
      </c>
      <c r="AF17" s="203">
        <v>0</v>
      </c>
      <c r="AG17" s="203">
        <v>45.05</v>
      </c>
      <c r="AH17" s="203">
        <v>0</v>
      </c>
      <c r="AI17" s="203">
        <v>54.05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74.42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2.2999999999999998</v>
      </c>
      <c r="AD18" s="203">
        <v>0</v>
      </c>
      <c r="AE18" s="203">
        <v>0</v>
      </c>
      <c r="AF18" s="203">
        <v>0</v>
      </c>
      <c r="AG18" s="203">
        <v>45.05</v>
      </c>
      <c r="AH18" s="203">
        <v>0</v>
      </c>
      <c r="AI18" s="203">
        <v>54.05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74.42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2.25</v>
      </c>
      <c r="AD19" s="203">
        <v>0</v>
      </c>
      <c r="AE19" s="203">
        <v>0</v>
      </c>
      <c r="AF19" s="203">
        <v>0</v>
      </c>
      <c r="AG19" s="203">
        <v>45.05</v>
      </c>
      <c r="AH19" s="203">
        <v>0</v>
      </c>
      <c r="AI19" s="203">
        <v>54.05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74.42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2.25</v>
      </c>
      <c r="AD20" s="203">
        <v>0</v>
      </c>
      <c r="AE20" s="203">
        <v>0</v>
      </c>
      <c r="AF20" s="203">
        <v>0</v>
      </c>
      <c r="AG20" s="203">
        <v>45.05</v>
      </c>
      <c r="AH20" s="203">
        <v>0</v>
      </c>
      <c r="AI20" s="203">
        <v>54.05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74.42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2.25</v>
      </c>
      <c r="AD21" s="203">
        <v>0</v>
      </c>
      <c r="AE21" s="203">
        <v>0</v>
      </c>
      <c r="AF21" s="203">
        <v>0</v>
      </c>
      <c r="AG21" s="203">
        <v>45.05</v>
      </c>
      <c r="AH21" s="203">
        <v>0</v>
      </c>
      <c r="AI21" s="203">
        <v>54.05</v>
      </c>
      <c r="AJ21" s="203">
        <v>0</v>
      </c>
      <c r="AK21" s="203">
        <v>3.65</v>
      </c>
      <c r="AL21" s="203">
        <v>0</v>
      </c>
      <c r="AM21" s="203">
        <v>0</v>
      </c>
      <c r="AN21" s="203">
        <v>0</v>
      </c>
      <c r="AO21" s="203">
        <v>74.42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2.25</v>
      </c>
      <c r="AD22" s="203">
        <v>0</v>
      </c>
      <c r="AE22" s="203">
        <v>0</v>
      </c>
      <c r="AF22" s="203">
        <v>0</v>
      </c>
      <c r="AG22" s="203">
        <v>45.05</v>
      </c>
      <c r="AH22" s="203">
        <v>0</v>
      </c>
      <c r="AI22" s="203">
        <v>54.05</v>
      </c>
      <c r="AJ22" s="203">
        <v>0</v>
      </c>
      <c r="AK22" s="203">
        <v>3.65</v>
      </c>
      <c r="AL22" s="203">
        <v>0</v>
      </c>
      <c r="AM22" s="203">
        <v>0</v>
      </c>
      <c r="AN22" s="203">
        <v>0</v>
      </c>
      <c r="AO22" s="203">
        <v>74.42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2.25</v>
      </c>
      <c r="AD23" s="203">
        <v>0</v>
      </c>
      <c r="AE23" s="203">
        <v>0</v>
      </c>
      <c r="AF23" s="203">
        <v>0</v>
      </c>
      <c r="AG23" s="203">
        <v>45.05</v>
      </c>
      <c r="AH23" s="203">
        <v>0</v>
      </c>
      <c r="AI23" s="203">
        <v>54.05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74.42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2.25</v>
      </c>
      <c r="AD24" s="203">
        <v>0</v>
      </c>
      <c r="AE24" s="203">
        <v>0</v>
      </c>
      <c r="AF24" s="203">
        <v>0</v>
      </c>
      <c r="AG24" s="203">
        <v>45.05</v>
      </c>
      <c r="AH24" s="203">
        <v>0</v>
      </c>
      <c r="AI24" s="203">
        <v>54.05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74.42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2.25</v>
      </c>
      <c r="AD25" s="203">
        <v>0</v>
      </c>
      <c r="AE25" s="203">
        <v>0</v>
      </c>
      <c r="AF25" s="203">
        <v>0</v>
      </c>
      <c r="AG25" s="203">
        <v>45.05</v>
      </c>
      <c r="AH25" s="203">
        <v>0</v>
      </c>
      <c r="AI25" s="203">
        <v>54.05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74.42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2.25</v>
      </c>
      <c r="AD26" s="203">
        <v>0</v>
      </c>
      <c r="AE26" s="203">
        <v>0</v>
      </c>
      <c r="AF26" s="203">
        <v>0</v>
      </c>
      <c r="AG26" s="203">
        <v>45.05</v>
      </c>
      <c r="AH26" s="203">
        <v>0</v>
      </c>
      <c r="AI26" s="203">
        <v>54.05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74.42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2.25</v>
      </c>
      <c r="AD27" s="203">
        <v>0</v>
      </c>
      <c r="AE27" s="203">
        <v>0</v>
      </c>
      <c r="AF27" s="203">
        <v>0</v>
      </c>
      <c r="AG27" s="203">
        <v>45.05</v>
      </c>
      <c r="AH27" s="203">
        <v>0</v>
      </c>
      <c r="AI27" s="203">
        <v>54.05</v>
      </c>
      <c r="AJ27" s="203">
        <v>0</v>
      </c>
      <c r="AK27" s="203">
        <v>4.29</v>
      </c>
      <c r="AL27" s="203">
        <v>0</v>
      </c>
      <c r="AM27" s="203">
        <v>0</v>
      </c>
      <c r="AN27" s="203">
        <v>0</v>
      </c>
      <c r="AO27" s="203">
        <v>74.42</v>
      </c>
      <c r="AP27" s="203">
        <v>0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2.25</v>
      </c>
      <c r="AD28" s="203">
        <v>0</v>
      </c>
      <c r="AE28" s="203">
        <v>0</v>
      </c>
      <c r="AF28" s="203">
        <v>0</v>
      </c>
      <c r="AG28" s="203">
        <v>45.05</v>
      </c>
      <c r="AH28" s="203">
        <v>0</v>
      </c>
      <c r="AI28" s="203">
        <v>54.05</v>
      </c>
      <c r="AJ28" s="203">
        <v>0</v>
      </c>
      <c r="AK28" s="203">
        <v>4.29</v>
      </c>
      <c r="AL28" s="203">
        <v>0</v>
      </c>
      <c r="AM28" s="203">
        <v>0</v>
      </c>
      <c r="AN28" s="203">
        <v>0</v>
      </c>
      <c r="AO28" s="203">
        <v>74.42</v>
      </c>
      <c r="AP28" s="203">
        <v>0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2.25</v>
      </c>
      <c r="AD29" s="203">
        <v>0</v>
      </c>
      <c r="AE29" s="203">
        <v>0</v>
      </c>
      <c r="AF29" s="203">
        <v>0</v>
      </c>
      <c r="AG29" s="203">
        <v>45.05</v>
      </c>
      <c r="AH29" s="203">
        <v>0</v>
      </c>
      <c r="AI29" s="203">
        <v>54.05</v>
      </c>
      <c r="AJ29" s="203">
        <v>0</v>
      </c>
      <c r="AK29" s="203">
        <v>20.74</v>
      </c>
      <c r="AL29" s="203">
        <v>0</v>
      </c>
      <c r="AM29" s="203">
        <v>0</v>
      </c>
      <c r="AN29" s="203">
        <v>0</v>
      </c>
      <c r="AO29" s="203">
        <v>74.42</v>
      </c>
      <c r="AP29" s="203">
        <v>0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2.25</v>
      </c>
      <c r="AD30" s="203">
        <v>0</v>
      </c>
      <c r="AE30" s="203">
        <v>0</v>
      </c>
      <c r="AF30" s="203">
        <v>0</v>
      </c>
      <c r="AG30" s="203">
        <v>45.05</v>
      </c>
      <c r="AH30" s="203">
        <v>0</v>
      </c>
      <c r="AI30" s="203">
        <v>54.05</v>
      </c>
      <c r="AJ30" s="203">
        <v>0</v>
      </c>
      <c r="AK30" s="203">
        <v>20.74</v>
      </c>
      <c r="AL30" s="203">
        <v>0</v>
      </c>
      <c r="AM30" s="203">
        <v>0</v>
      </c>
      <c r="AN30" s="203">
        <v>0</v>
      </c>
      <c r="AO30" s="203">
        <v>74.42</v>
      </c>
      <c r="AP30" s="203">
        <v>0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2.25</v>
      </c>
      <c r="AD31" s="203">
        <v>0</v>
      </c>
      <c r="AE31" s="203">
        <v>0</v>
      </c>
      <c r="AF31" s="203">
        <v>0</v>
      </c>
      <c r="AG31" s="203">
        <v>45.05</v>
      </c>
      <c r="AH31" s="203">
        <v>0</v>
      </c>
      <c r="AI31" s="203">
        <v>54.05</v>
      </c>
      <c r="AJ31" s="203">
        <v>0</v>
      </c>
      <c r="AK31" s="203">
        <v>23.35</v>
      </c>
      <c r="AL31" s="203">
        <v>0</v>
      </c>
      <c r="AM31" s="203">
        <v>0</v>
      </c>
      <c r="AN31" s="203">
        <v>0</v>
      </c>
      <c r="AO31" s="203">
        <v>74.42</v>
      </c>
      <c r="AP31" s="203">
        <v>0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2.25</v>
      </c>
      <c r="AD32" s="203">
        <v>0</v>
      </c>
      <c r="AE32" s="203">
        <v>0</v>
      </c>
      <c r="AF32" s="203">
        <v>0</v>
      </c>
      <c r="AG32" s="203">
        <v>45.05</v>
      </c>
      <c r="AH32" s="203">
        <v>0</v>
      </c>
      <c r="AI32" s="203">
        <v>54.05</v>
      </c>
      <c r="AJ32" s="203">
        <v>0</v>
      </c>
      <c r="AK32" s="203">
        <v>23.35</v>
      </c>
      <c r="AL32" s="203">
        <v>0</v>
      </c>
      <c r="AM32" s="203">
        <v>0</v>
      </c>
      <c r="AN32" s="203">
        <v>0</v>
      </c>
      <c r="AO32" s="203">
        <v>74.42</v>
      </c>
      <c r="AP32" s="203">
        <v>0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2.25</v>
      </c>
      <c r="AD33" s="203">
        <v>0</v>
      </c>
      <c r="AE33" s="203">
        <v>0</v>
      </c>
      <c r="AF33" s="203">
        <v>0</v>
      </c>
      <c r="AG33" s="203">
        <v>45.05</v>
      </c>
      <c r="AH33" s="203">
        <v>0</v>
      </c>
      <c r="AI33" s="203">
        <v>54.05</v>
      </c>
      <c r="AJ33" s="203">
        <v>0</v>
      </c>
      <c r="AK33" s="203">
        <v>23.35</v>
      </c>
      <c r="AL33" s="203">
        <v>0</v>
      </c>
      <c r="AM33" s="203">
        <v>0</v>
      </c>
      <c r="AN33" s="203">
        <v>0</v>
      </c>
      <c r="AO33" s="203">
        <v>74.42</v>
      </c>
      <c r="AP33" s="203">
        <v>0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2.25</v>
      </c>
      <c r="AD34" s="203">
        <v>0</v>
      </c>
      <c r="AE34" s="203">
        <v>0</v>
      </c>
      <c r="AF34" s="203">
        <v>0</v>
      </c>
      <c r="AG34" s="203">
        <v>45.05</v>
      </c>
      <c r="AH34" s="203">
        <v>0</v>
      </c>
      <c r="AI34" s="203">
        <v>54.05</v>
      </c>
      <c r="AJ34" s="203">
        <v>0</v>
      </c>
      <c r="AK34" s="203">
        <v>23.35</v>
      </c>
      <c r="AL34" s="203">
        <v>0</v>
      </c>
      <c r="AM34" s="203">
        <v>0</v>
      </c>
      <c r="AN34" s="203">
        <v>0</v>
      </c>
      <c r="AO34" s="203">
        <v>74.42</v>
      </c>
      <c r="AP34" s="203">
        <v>0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2.25</v>
      </c>
      <c r="AD35" s="203">
        <v>0</v>
      </c>
      <c r="AE35" s="203">
        <v>0</v>
      </c>
      <c r="AF35" s="203">
        <v>0</v>
      </c>
      <c r="AG35" s="203">
        <v>45.05</v>
      </c>
      <c r="AH35" s="203">
        <v>0</v>
      </c>
      <c r="AI35" s="203">
        <v>54.05</v>
      </c>
      <c r="AJ35" s="203">
        <v>0</v>
      </c>
      <c r="AK35" s="203">
        <v>23.35</v>
      </c>
      <c r="AL35" s="203">
        <v>0</v>
      </c>
      <c r="AM35" s="203">
        <v>0</v>
      </c>
      <c r="AN35" s="203">
        <v>0</v>
      </c>
      <c r="AO35" s="203">
        <v>74.42</v>
      </c>
      <c r="AP35" s="203">
        <v>0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2.25</v>
      </c>
      <c r="AD36" s="203">
        <v>0</v>
      </c>
      <c r="AE36" s="203">
        <v>0</v>
      </c>
      <c r="AF36" s="203">
        <v>0</v>
      </c>
      <c r="AG36" s="203">
        <v>45.05</v>
      </c>
      <c r="AH36" s="203">
        <v>0</v>
      </c>
      <c r="AI36" s="203">
        <v>54.05</v>
      </c>
      <c r="AJ36" s="203">
        <v>0</v>
      </c>
      <c r="AK36" s="203">
        <v>23.35</v>
      </c>
      <c r="AL36" s="203">
        <v>0</v>
      </c>
      <c r="AM36" s="203">
        <v>0</v>
      </c>
      <c r="AN36" s="203">
        <v>0</v>
      </c>
      <c r="AO36" s="203">
        <v>74.42</v>
      </c>
      <c r="AP36" s="203">
        <v>0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2.25</v>
      </c>
      <c r="AD37" s="203">
        <v>0</v>
      </c>
      <c r="AE37" s="203">
        <v>0</v>
      </c>
      <c r="AF37" s="203">
        <v>0</v>
      </c>
      <c r="AG37" s="203">
        <v>45.05</v>
      </c>
      <c r="AH37" s="203">
        <v>0</v>
      </c>
      <c r="AI37" s="203">
        <v>54.05</v>
      </c>
      <c r="AJ37" s="203">
        <v>0</v>
      </c>
      <c r="AK37" s="203">
        <v>23.35</v>
      </c>
      <c r="AL37" s="203">
        <v>0</v>
      </c>
      <c r="AM37" s="203">
        <v>0</v>
      </c>
      <c r="AN37" s="203">
        <v>0</v>
      </c>
      <c r="AO37" s="203">
        <v>74.42</v>
      </c>
      <c r="AP37" s="203">
        <v>0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2.25</v>
      </c>
      <c r="AD38" s="203">
        <v>0</v>
      </c>
      <c r="AE38" s="203">
        <v>0</v>
      </c>
      <c r="AF38" s="203">
        <v>0</v>
      </c>
      <c r="AG38" s="203">
        <v>45.05</v>
      </c>
      <c r="AH38" s="203">
        <v>0</v>
      </c>
      <c r="AI38" s="203">
        <v>54.05</v>
      </c>
      <c r="AJ38" s="203">
        <v>0</v>
      </c>
      <c r="AK38" s="203">
        <v>23.35</v>
      </c>
      <c r="AL38" s="203">
        <v>0</v>
      </c>
      <c r="AM38" s="203">
        <v>0</v>
      </c>
      <c r="AN38" s="203">
        <v>0</v>
      </c>
      <c r="AO38" s="203">
        <v>74.42</v>
      </c>
      <c r="AP38" s="203">
        <v>0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2.25</v>
      </c>
      <c r="AD39" s="203">
        <v>0</v>
      </c>
      <c r="AE39" s="203">
        <v>0</v>
      </c>
      <c r="AF39" s="203">
        <v>0</v>
      </c>
      <c r="AG39" s="203">
        <v>45.05</v>
      </c>
      <c r="AH39" s="203">
        <v>0</v>
      </c>
      <c r="AI39" s="203">
        <v>54.05</v>
      </c>
      <c r="AJ39" s="203">
        <v>0</v>
      </c>
      <c r="AK39" s="203">
        <v>6.27</v>
      </c>
      <c r="AL39" s="203">
        <v>0</v>
      </c>
      <c r="AM39" s="203">
        <v>0</v>
      </c>
      <c r="AN39" s="203">
        <v>0</v>
      </c>
      <c r="AO39" s="203">
        <v>73.69</v>
      </c>
      <c r="AP39" s="203">
        <v>0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2.25</v>
      </c>
      <c r="AD40" s="203">
        <v>0</v>
      </c>
      <c r="AE40" s="203">
        <v>0</v>
      </c>
      <c r="AF40" s="203">
        <v>0</v>
      </c>
      <c r="AG40" s="203">
        <v>45.05</v>
      </c>
      <c r="AH40" s="203">
        <v>0</v>
      </c>
      <c r="AI40" s="203">
        <v>54.05</v>
      </c>
      <c r="AJ40" s="203">
        <v>0</v>
      </c>
      <c r="AK40" s="203">
        <v>4.29</v>
      </c>
      <c r="AL40" s="203">
        <v>0</v>
      </c>
      <c r="AM40" s="203">
        <v>0</v>
      </c>
      <c r="AN40" s="203">
        <v>0</v>
      </c>
      <c r="AO40" s="203">
        <v>73.69</v>
      </c>
      <c r="AP40" s="203">
        <v>0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2.25</v>
      </c>
      <c r="AD41" s="203">
        <v>0</v>
      </c>
      <c r="AE41" s="203">
        <v>0</v>
      </c>
      <c r="AF41" s="203">
        <v>0</v>
      </c>
      <c r="AG41" s="203">
        <v>45.05</v>
      </c>
      <c r="AH41" s="203">
        <v>0</v>
      </c>
      <c r="AI41" s="203">
        <v>54.05</v>
      </c>
      <c r="AJ41" s="203">
        <v>0</v>
      </c>
      <c r="AK41" s="203">
        <v>4.29</v>
      </c>
      <c r="AL41" s="203">
        <v>0</v>
      </c>
      <c r="AM41" s="203">
        <v>0</v>
      </c>
      <c r="AN41" s="203">
        <v>0</v>
      </c>
      <c r="AO41" s="203">
        <v>73.69</v>
      </c>
      <c r="AP41" s="203">
        <v>0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2.25</v>
      </c>
      <c r="AD42" s="203">
        <v>0</v>
      </c>
      <c r="AE42" s="203">
        <v>0</v>
      </c>
      <c r="AF42" s="203">
        <v>0</v>
      </c>
      <c r="AG42" s="203">
        <v>45.05</v>
      </c>
      <c r="AH42" s="203">
        <v>0</v>
      </c>
      <c r="AI42" s="203">
        <v>54.05</v>
      </c>
      <c r="AJ42" s="203">
        <v>0</v>
      </c>
      <c r="AK42" s="203">
        <v>4.29</v>
      </c>
      <c r="AL42" s="203">
        <v>0</v>
      </c>
      <c r="AM42" s="203">
        <v>0</v>
      </c>
      <c r="AN42" s="203">
        <v>0</v>
      </c>
      <c r="AO42" s="203">
        <v>73.69</v>
      </c>
      <c r="AP42" s="203">
        <v>0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2.25</v>
      </c>
      <c r="AD43" s="203">
        <v>0</v>
      </c>
      <c r="AE43" s="203">
        <v>0</v>
      </c>
      <c r="AF43" s="203">
        <v>0</v>
      </c>
      <c r="AG43" s="203">
        <v>45.05</v>
      </c>
      <c r="AH43" s="203">
        <v>0</v>
      </c>
      <c r="AI43" s="203">
        <v>54.05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73.69</v>
      </c>
      <c r="AP43" s="203">
        <v>0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2.25</v>
      </c>
      <c r="AD44" s="203">
        <v>0</v>
      </c>
      <c r="AE44" s="203">
        <v>0</v>
      </c>
      <c r="AF44" s="203">
        <v>0</v>
      </c>
      <c r="AG44" s="203">
        <v>45.05</v>
      </c>
      <c r="AH44" s="203">
        <v>0</v>
      </c>
      <c r="AI44" s="203">
        <v>54.05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73.69</v>
      </c>
      <c r="AP44" s="203">
        <v>0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2.25</v>
      </c>
      <c r="AD45" s="203">
        <v>0</v>
      </c>
      <c r="AE45" s="203">
        <v>0</v>
      </c>
      <c r="AF45" s="203">
        <v>0</v>
      </c>
      <c r="AG45" s="203">
        <v>45.05</v>
      </c>
      <c r="AH45" s="203">
        <v>0</v>
      </c>
      <c r="AI45" s="203">
        <v>54.05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73.69</v>
      </c>
      <c r="AP45" s="203">
        <v>0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2.25</v>
      </c>
      <c r="AD46" s="203">
        <v>0</v>
      </c>
      <c r="AE46" s="203">
        <v>0</v>
      </c>
      <c r="AF46" s="203">
        <v>0</v>
      </c>
      <c r="AG46" s="203">
        <v>45.05</v>
      </c>
      <c r="AH46" s="203">
        <v>0</v>
      </c>
      <c r="AI46" s="203">
        <v>54.05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73.69</v>
      </c>
      <c r="AP46" s="203">
        <v>0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2.25</v>
      </c>
      <c r="AD47" s="203">
        <v>0</v>
      </c>
      <c r="AE47" s="203">
        <v>0</v>
      </c>
      <c r="AF47" s="203">
        <v>0</v>
      </c>
      <c r="AG47" s="203">
        <v>45.05</v>
      </c>
      <c r="AH47" s="203">
        <v>0</v>
      </c>
      <c r="AI47" s="203">
        <v>54.05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73.69</v>
      </c>
      <c r="AP47" s="203">
        <v>0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2.25</v>
      </c>
      <c r="AD48" s="203">
        <v>0</v>
      </c>
      <c r="AE48" s="203">
        <v>0</v>
      </c>
      <c r="AF48" s="203">
        <v>0</v>
      </c>
      <c r="AG48" s="203">
        <v>45.05</v>
      </c>
      <c r="AH48" s="203">
        <v>0</v>
      </c>
      <c r="AI48" s="203">
        <v>54.05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73.69</v>
      </c>
      <c r="AP48" s="203">
        <v>0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2.25</v>
      </c>
      <c r="AD49" s="203">
        <v>0</v>
      </c>
      <c r="AE49" s="203">
        <v>0</v>
      </c>
      <c r="AF49" s="203">
        <v>0</v>
      </c>
      <c r="AG49" s="203">
        <v>45.05</v>
      </c>
      <c r="AH49" s="203">
        <v>0</v>
      </c>
      <c r="AI49" s="203">
        <v>54.05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73.69</v>
      </c>
      <c r="AP49" s="203">
        <v>0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2.25</v>
      </c>
      <c r="AD50" s="203">
        <v>0</v>
      </c>
      <c r="AE50" s="203">
        <v>0</v>
      </c>
      <c r="AF50" s="203">
        <v>0</v>
      </c>
      <c r="AG50" s="203">
        <v>45.05</v>
      </c>
      <c r="AH50" s="203">
        <v>0</v>
      </c>
      <c r="AI50" s="203">
        <v>54.05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73.69</v>
      </c>
      <c r="AP50" s="203">
        <v>0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2.2999999999999998</v>
      </c>
      <c r="AD51" s="203">
        <v>0</v>
      </c>
      <c r="AE51" s="203">
        <v>0</v>
      </c>
      <c r="AF51" s="203">
        <v>0</v>
      </c>
      <c r="AG51" s="203">
        <v>45.05</v>
      </c>
      <c r="AH51" s="203">
        <v>0</v>
      </c>
      <c r="AI51" s="203">
        <v>54.05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72.23</v>
      </c>
      <c r="AP51" s="203">
        <v>0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2.2999999999999998</v>
      </c>
      <c r="AD52" s="203">
        <v>0</v>
      </c>
      <c r="AE52" s="203">
        <v>0</v>
      </c>
      <c r="AF52" s="203">
        <v>0</v>
      </c>
      <c r="AG52" s="203">
        <v>45.05</v>
      </c>
      <c r="AH52" s="203">
        <v>0</v>
      </c>
      <c r="AI52" s="203">
        <v>54.05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72.23</v>
      </c>
      <c r="AP52" s="203">
        <v>0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2.2999999999999998</v>
      </c>
      <c r="AD53" s="203">
        <v>0</v>
      </c>
      <c r="AE53" s="203">
        <v>0</v>
      </c>
      <c r="AF53" s="203">
        <v>0</v>
      </c>
      <c r="AG53" s="203">
        <v>45.05</v>
      </c>
      <c r="AH53" s="203">
        <v>0</v>
      </c>
      <c r="AI53" s="203">
        <v>54.05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72.23</v>
      </c>
      <c r="AP53" s="203">
        <v>0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2.2999999999999998</v>
      </c>
      <c r="AD54" s="203">
        <v>0</v>
      </c>
      <c r="AE54" s="203">
        <v>0</v>
      </c>
      <c r="AF54" s="203">
        <v>0</v>
      </c>
      <c r="AG54" s="203">
        <v>45.05</v>
      </c>
      <c r="AH54" s="203">
        <v>0</v>
      </c>
      <c r="AI54" s="203">
        <v>54.05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72.23</v>
      </c>
      <c r="AP54" s="203">
        <v>0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2.25</v>
      </c>
      <c r="AD55" s="203">
        <v>0</v>
      </c>
      <c r="AE55" s="203">
        <v>0</v>
      </c>
      <c r="AF55" s="203">
        <v>0</v>
      </c>
      <c r="AG55" s="203">
        <v>45.05</v>
      </c>
      <c r="AH55" s="203">
        <v>0</v>
      </c>
      <c r="AI55" s="203">
        <v>54.05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72.23</v>
      </c>
      <c r="AP55" s="203">
        <v>0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2.25</v>
      </c>
      <c r="AD56" s="203">
        <v>0</v>
      </c>
      <c r="AE56" s="203">
        <v>0</v>
      </c>
      <c r="AF56" s="203">
        <v>0</v>
      </c>
      <c r="AG56" s="203">
        <v>45.05</v>
      </c>
      <c r="AH56" s="203">
        <v>0</v>
      </c>
      <c r="AI56" s="203">
        <v>54.05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72.23</v>
      </c>
      <c r="AP56" s="203">
        <v>0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2.25</v>
      </c>
      <c r="AD57" s="203">
        <v>0</v>
      </c>
      <c r="AE57" s="203">
        <v>0</v>
      </c>
      <c r="AF57" s="203">
        <v>0</v>
      </c>
      <c r="AG57" s="203">
        <v>45.05</v>
      </c>
      <c r="AH57" s="203">
        <v>0</v>
      </c>
      <c r="AI57" s="203">
        <v>54.05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72.23</v>
      </c>
      <c r="AP57" s="203">
        <v>0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2.25</v>
      </c>
      <c r="AD58" s="203">
        <v>0</v>
      </c>
      <c r="AE58" s="203">
        <v>0</v>
      </c>
      <c r="AF58" s="203">
        <v>0</v>
      </c>
      <c r="AG58" s="203">
        <v>45.05</v>
      </c>
      <c r="AH58" s="203">
        <v>0</v>
      </c>
      <c r="AI58" s="203">
        <v>54.05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72.23</v>
      </c>
      <c r="AP58" s="203">
        <v>0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2.25</v>
      </c>
      <c r="AD59" s="203">
        <v>0</v>
      </c>
      <c r="AE59" s="203">
        <v>0</v>
      </c>
      <c r="AF59" s="203">
        <v>0</v>
      </c>
      <c r="AG59" s="203">
        <v>45.05</v>
      </c>
      <c r="AH59" s="203">
        <v>0</v>
      </c>
      <c r="AI59" s="203">
        <v>54.05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72.23</v>
      </c>
      <c r="AP59" s="203">
        <v>0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2.25</v>
      </c>
      <c r="AD60" s="203">
        <v>0</v>
      </c>
      <c r="AE60" s="203">
        <v>0</v>
      </c>
      <c r="AF60" s="203">
        <v>0</v>
      </c>
      <c r="AG60" s="203">
        <v>45.05</v>
      </c>
      <c r="AH60" s="203">
        <v>0</v>
      </c>
      <c r="AI60" s="203">
        <v>54.05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72.23</v>
      </c>
      <c r="AP60" s="203">
        <v>0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2.25</v>
      </c>
      <c r="AD61" s="203">
        <v>0</v>
      </c>
      <c r="AE61" s="203">
        <v>0</v>
      </c>
      <c r="AF61" s="203">
        <v>0</v>
      </c>
      <c r="AG61" s="203">
        <v>45.05</v>
      </c>
      <c r="AH61" s="203">
        <v>0</v>
      </c>
      <c r="AI61" s="203">
        <v>54.05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72.23</v>
      </c>
      <c r="AP61" s="203">
        <v>0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2.25</v>
      </c>
      <c r="AD62" s="203">
        <v>0</v>
      </c>
      <c r="AE62" s="203">
        <v>0</v>
      </c>
      <c r="AF62" s="203">
        <v>0</v>
      </c>
      <c r="AG62" s="203">
        <v>45.05</v>
      </c>
      <c r="AH62" s="203">
        <v>0</v>
      </c>
      <c r="AI62" s="203">
        <v>54.05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72.23</v>
      </c>
      <c r="AP62" s="203">
        <v>0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2.25</v>
      </c>
      <c r="AD63" s="203">
        <v>0</v>
      </c>
      <c r="AE63" s="203">
        <v>0</v>
      </c>
      <c r="AF63" s="203">
        <v>0</v>
      </c>
      <c r="AG63" s="203">
        <v>45.05</v>
      </c>
      <c r="AH63" s="203">
        <v>0</v>
      </c>
      <c r="AI63" s="203">
        <v>54.05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72.23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2.25</v>
      </c>
      <c r="AD64" s="203">
        <v>0</v>
      </c>
      <c r="AE64" s="203">
        <v>0</v>
      </c>
      <c r="AF64" s="203">
        <v>0</v>
      </c>
      <c r="AG64" s="203">
        <v>45.05</v>
      </c>
      <c r="AH64" s="203">
        <v>0</v>
      </c>
      <c r="AI64" s="203">
        <v>54.05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72.23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2.25</v>
      </c>
      <c r="AD65" s="203">
        <v>0</v>
      </c>
      <c r="AE65" s="203">
        <v>0</v>
      </c>
      <c r="AF65" s="203">
        <v>0</v>
      </c>
      <c r="AG65" s="203">
        <v>45.05</v>
      </c>
      <c r="AH65" s="203">
        <v>0</v>
      </c>
      <c r="AI65" s="203">
        <v>54.05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72.23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2.25</v>
      </c>
      <c r="AD66" s="203">
        <v>0</v>
      </c>
      <c r="AE66" s="203">
        <v>0</v>
      </c>
      <c r="AF66" s="203">
        <v>0</v>
      </c>
      <c r="AG66" s="203">
        <v>45.05</v>
      </c>
      <c r="AH66" s="203">
        <v>0</v>
      </c>
      <c r="AI66" s="203">
        <v>54.05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72.23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2.25</v>
      </c>
      <c r="AD67" s="203">
        <v>0</v>
      </c>
      <c r="AE67" s="203">
        <v>0</v>
      </c>
      <c r="AF67" s="203">
        <v>0</v>
      </c>
      <c r="AG67" s="203">
        <v>45.05</v>
      </c>
      <c r="AH67" s="203">
        <v>0</v>
      </c>
      <c r="AI67" s="203">
        <v>54.05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72.23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2.25</v>
      </c>
      <c r="AD68" s="203">
        <v>0</v>
      </c>
      <c r="AE68" s="203">
        <v>0</v>
      </c>
      <c r="AF68" s="203">
        <v>0</v>
      </c>
      <c r="AG68" s="203">
        <v>45.05</v>
      </c>
      <c r="AH68" s="203">
        <v>0</v>
      </c>
      <c r="AI68" s="203">
        <v>54.05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72.23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2.25</v>
      </c>
      <c r="AD69" s="203">
        <v>0</v>
      </c>
      <c r="AE69" s="203">
        <v>0</v>
      </c>
      <c r="AF69" s="203">
        <v>0</v>
      </c>
      <c r="AG69" s="203">
        <v>45.05</v>
      </c>
      <c r="AH69" s="203">
        <v>0</v>
      </c>
      <c r="AI69" s="203">
        <v>54.05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72.23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2.25</v>
      </c>
      <c r="AD70" s="203">
        <v>0</v>
      </c>
      <c r="AE70" s="203">
        <v>0</v>
      </c>
      <c r="AF70" s="203">
        <v>0</v>
      </c>
      <c r="AG70" s="203">
        <v>45.05</v>
      </c>
      <c r="AH70" s="203">
        <v>0</v>
      </c>
      <c r="AI70" s="203">
        <v>54.05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72.23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2.2999999999999998</v>
      </c>
      <c r="AD71" s="203">
        <v>0</v>
      </c>
      <c r="AE71" s="203">
        <v>0</v>
      </c>
      <c r="AF71" s="203">
        <v>0</v>
      </c>
      <c r="AG71" s="203">
        <v>45.05</v>
      </c>
      <c r="AH71" s="203">
        <v>0</v>
      </c>
      <c r="AI71" s="203">
        <v>54.05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72.23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2.2999999999999998</v>
      </c>
      <c r="AD72" s="203">
        <v>0</v>
      </c>
      <c r="AE72" s="203">
        <v>0</v>
      </c>
      <c r="AF72" s="203">
        <v>0</v>
      </c>
      <c r="AG72" s="203">
        <v>45.05</v>
      </c>
      <c r="AH72" s="203">
        <v>0</v>
      </c>
      <c r="AI72" s="203">
        <v>54.05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72.23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2.2999999999999998</v>
      </c>
      <c r="AD73" s="203">
        <v>0</v>
      </c>
      <c r="AE73" s="203">
        <v>0</v>
      </c>
      <c r="AF73" s="203">
        <v>0</v>
      </c>
      <c r="AG73" s="203">
        <v>45.05</v>
      </c>
      <c r="AH73" s="203">
        <v>0</v>
      </c>
      <c r="AI73" s="203">
        <v>54.05</v>
      </c>
      <c r="AJ73" s="203">
        <v>0</v>
      </c>
      <c r="AK73" s="203">
        <v>4.29</v>
      </c>
      <c r="AL73" s="203">
        <v>0</v>
      </c>
      <c r="AM73" s="203">
        <v>0</v>
      </c>
      <c r="AN73" s="203">
        <v>0</v>
      </c>
      <c r="AO73" s="203">
        <v>72.23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2.2999999999999998</v>
      </c>
      <c r="AD74" s="203">
        <v>0</v>
      </c>
      <c r="AE74" s="203">
        <v>0</v>
      </c>
      <c r="AF74" s="203">
        <v>0</v>
      </c>
      <c r="AG74" s="203">
        <v>45.05</v>
      </c>
      <c r="AH74" s="203">
        <v>0</v>
      </c>
      <c r="AI74" s="203">
        <v>54.05</v>
      </c>
      <c r="AJ74" s="203">
        <v>0</v>
      </c>
      <c r="AK74" s="203">
        <v>14.15</v>
      </c>
      <c r="AL74" s="203">
        <v>0</v>
      </c>
      <c r="AM74" s="203">
        <v>0</v>
      </c>
      <c r="AN74" s="203">
        <v>0</v>
      </c>
      <c r="AO74" s="203">
        <v>72.23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2.2999999999999998</v>
      </c>
      <c r="AD75" s="203">
        <v>0</v>
      </c>
      <c r="AE75" s="203">
        <v>0</v>
      </c>
      <c r="AF75" s="203">
        <v>0</v>
      </c>
      <c r="AG75" s="203">
        <v>45.05</v>
      </c>
      <c r="AH75" s="203">
        <v>0</v>
      </c>
      <c r="AI75" s="203">
        <v>54.05</v>
      </c>
      <c r="AJ75" s="203">
        <v>0</v>
      </c>
      <c r="AK75" s="203">
        <v>23.35</v>
      </c>
      <c r="AL75" s="203">
        <v>0</v>
      </c>
      <c r="AM75" s="203">
        <v>0</v>
      </c>
      <c r="AN75" s="203">
        <v>0</v>
      </c>
      <c r="AO75" s="203">
        <v>72.959999999999994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2.2999999999999998</v>
      </c>
      <c r="AD76" s="203">
        <v>0</v>
      </c>
      <c r="AE76" s="203">
        <v>0</v>
      </c>
      <c r="AF76" s="203">
        <v>0</v>
      </c>
      <c r="AG76" s="203">
        <v>45.05</v>
      </c>
      <c r="AH76" s="203">
        <v>0</v>
      </c>
      <c r="AI76" s="203">
        <v>54.05</v>
      </c>
      <c r="AJ76" s="203">
        <v>0</v>
      </c>
      <c r="AK76" s="203">
        <v>23.35</v>
      </c>
      <c r="AL76" s="203">
        <v>0</v>
      </c>
      <c r="AM76" s="203">
        <v>0</v>
      </c>
      <c r="AN76" s="203">
        <v>0</v>
      </c>
      <c r="AO76" s="203">
        <v>72.959999999999994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2.2999999999999998</v>
      </c>
      <c r="AD77" s="203">
        <v>0</v>
      </c>
      <c r="AE77" s="203">
        <v>0</v>
      </c>
      <c r="AF77" s="203">
        <v>0</v>
      </c>
      <c r="AG77" s="203">
        <v>45.05</v>
      </c>
      <c r="AH77" s="203">
        <v>0</v>
      </c>
      <c r="AI77" s="203">
        <v>54.05</v>
      </c>
      <c r="AJ77" s="203">
        <v>0</v>
      </c>
      <c r="AK77" s="203">
        <v>23.35</v>
      </c>
      <c r="AL77" s="203">
        <v>0</v>
      </c>
      <c r="AM77" s="203">
        <v>0</v>
      </c>
      <c r="AN77" s="203">
        <v>0</v>
      </c>
      <c r="AO77" s="203">
        <v>72.959999999999994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2.2999999999999998</v>
      </c>
      <c r="AD78" s="203">
        <v>0</v>
      </c>
      <c r="AE78" s="203">
        <v>0</v>
      </c>
      <c r="AF78" s="203">
        <v>0</v>
      </c>
      <c r="AG78" s="203">
        <v>45.05</v>
      </c>
      <c r="AH78" s="203">
        <v>0</v>
      </c>
      <c r="AI78" s="203">
        <v>54.05</v>
      </c>
      <c r="AJ78" s="203">
        <v>0</v>
      </c>
      <c r="AK78" s="203">
        <v>23.35</v>
      </c>
      <c r="AL78" s="203">
        <v>0</v>
      </c>
      <c r="AM78" s="203">
        <v>0</v>
      </c>
      <c r="AN78" s="203">
        <v>0</v>
      </c>
      <c r="AO78" s="203">
        <v>72.959999999999994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2.25</v>
      </c>
      <c r="AD79" s="203">
        <v>0</v>
      </c>
      <c r="AE79" s="203">
        <v>0</v>
      </c>
      <c r="AF79" s="203">
        <v>0</v>
      </c>
      <c r="AG79" s="203">
        <v>45.05</v>
      </c>
      <c r="AH79" s="203">
        <v>0</v>
      </c>
      <c r="AI79" s="203">
        <v>54.05</v>
      </c>
      <c r="AJ79" s="203">
        <v>0</v>
      </c>
      <c r="AK79" s="203">
        <v>23.35</v>
      </c>
      <c r="AL79" s="203">
        <v>0</v>
      </c>
      <c r="AM79" s="203">
        <v>0</v>
      </c>
      <c r="AN79" s="203">
        <v>0</v>
      </c>
      <c r="AO79" s="203">
        <v>72.959999999999994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2.25</v>
      </c>
      <c r="AD80" s="203">
        <v>0</v>
      </c>
      <c r="AE80" s="203">
        <v>0</v>
      </c>
      <c r="AF80" s="203">
        <v>0</v>
      </c>
      <c r="AG80" s="203">
        <v>45.05</v>
      </c>
      <c r="AH80" s="203">
        <v>0</v>
      </c>
      <c r="AI80" s="203">
        <v>54.05</v>
      </c>
      <c r="AJ80" s="203">
        <v>0</v>
      </c>
      <c r="AK80" s="203">
        <v>23.35</v>
      </c>
      <c r="AL80" s="203">
        <v>0</v>
      </c>
      <c r="AM80" s="203">
        <v>0</v>
      </c>
      <c r="AN80" s="203">
        <v>0</v>
      </c>
      <c r="AO80" s="203">
        <v>72.959999999999994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2.25</v>
      </c>
      <c r="AD81" s="203">
        <v>0</v>
      </c>
      <c r="AE81" s="203">
        <v>0</v>
      </c>
      <c r="AF81" s="203">
        <v>0</v>
      </c>
      <c r="AG81" s="203">
        <v>45.05</v>
      </c>
      <c r="AH81" s="203">
        <v>0</v>
      </c>
      <c r="AI81" s="203">
        <v>54.05</v>
      </c>
      <c r="AJ81" s="203">
        <v>0</v>
      </c>
      <c r="AK81" s="203">
        <v>13.95</v>
      </c>
      <c r="AL81" s="203">
        <v>0</v>
      </c>
      <c r="AM81" s="203">
        <v>0</v>
      </c>
      <c r="AN81" s="203">
        <v>0</v>
      </c>
      <c r="AO81" s="203">
        <v>72.959999999999994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2.25</v>
      </c>
      <c r="AD82" s="203">
        <v>0</v>
      </c>
      <c r="AE82" s="203">
        <v>0</v>
      </c>
      <c r="AF82" s="203">
        <v>0</v>
      </c>
      <c r="AG82" s="203">
        <v>45.05</v>
      </c>
      <c r="AH82" s="203">
        <v>0</v>
      </c>
      <c r="AI82" s="203">
        <v>54.05</v>
      </c>
      <c r="AJ82" s="203">
        <v>0</v>
      </c>
      <c r="AK82" s="203">
        <v>5.26</v>
      </c>
      <c r="AL82" s="203">
        <v>0</v>
      </c>
      <c r="AM82" s="203">
        <v>0</v>
      </c>
      <c r="AN82" s="203">
        <v>0</v>
      </c>
      <c r="AO82" s="203">
        <v>72.959999999999994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2.25</v>
      </c>
      <c r="AD83" s="203">
        <v>0</v>
      </c>
      <c r="AE83" s="203">
        <v>0</v>
      </c>
      <c r="AF83" s="203">
        <v>0</v>
      </c>
      <c r="AG83" s="203">
        <v>45.05</v>
      </c>
      <c r="AH83" s="203">
        <v>0</v>
      </c>
      <c r="AI83" s="203">
        <v>54.05</v>
      </c>
      <c r="AJ83" s="203">
        <v>0</v>
      </c>
      <c r="AK83" s="203">
        <v>5.26</v>
      </c>
      <c r="AL83" s="203">
        <v>0</v>
      </c>
      <c r="AM83" s="203">
        <v>0</v>
      </c>
      <c r="AN83" s="203">
        <v>0</v>
      </c>
      <c r="AO83" s="203">
        <v>72.959999999999994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2.25</v>
      </c>
      <c r="AD84" s="203">
        <v>0</v>
      </c>
      <c r="AE84" s="203">
        <v>0</v>
      </c>
      <c r="AF84" s="203">
        <v>0</v>
      </c>
      <c r="AG84" s="203">
        <v>45.05</v>
      </c>
      <c r="AH84" s="203">
        <v>0</v>
      </c>
      <c r="AI84" s="203">
        <v>54.05</v>
      </c>
      <c r="AJ84" s="203">
        <v>0</v>
      </c>
      <c r="AK84" s="203">
        <v>5.26</v>
      </c>
      <c r="AL84" s="203">
        <v>0</v>
      </c>
      <c r="AM84" s="203">
        <v>0</v>
      </c>
      <c r="AN84" s="203">
        <v>0</v>
      </c>
      <c r="AO84" s="203">
        <v>72.959999999999994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2.25</v>
      </c>
      <c r="AD85" s="203">
        <v>0</v>
      </c>
      <c r="AE85" s="203">
        <v>0</v>
      </c>
      <c r="AF85" s="203">
        <v>0</v>
      </c>
      <c r="AG85" s="203">
        <v>45.05</v>
      </c>
      <c r="AH85" s="203">
        <v>0</v>
      </c>
      <c r="AI85" s="203">
        <v>54.05</v>
      </c>
      <c r="AJ85" s="203">
        <v>0</v>
      </c>
      <c r="AK85" s="203">
        <v>5.26</v>
      </c>
      <c r="AL85" s="203">
        <v>0</v>
      </c>
      <c r="AM85" s="203">
        <v>0</v>
      </c>
      <c r="AN85" s="203">
        <v>0</v>
      </c>
      <c r="AO85" s="203">
        <v>72.959999999999994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2.25</v>
      </c>
      <c r="AD86" s="203">
        <v>0</v>
      </c>
      <c r="AE86" s="203">
        <v>0</v>
      </c>
      <c r="AF86" s="203">
        <v>0</v>
      </c>
      <c r="AG86" s="203">
        <v>45.05</v>
      </c>
      <c r="AH86" s="203">
        <v>0</v>
      </c>
      <c r="AI86" s="203">
        <v>54.05</v>
      </c>
      <c r="AJ86" s="203">
        <v>0</v>
      </c>
      <c r="AK86" s="203">
        <v>5.26</v>
      </c>
      <c r="AL86" s="203">
        <v>0</v>
      </c>
      <c r="AM86" s="203">
        <v>0</v>
      </c>
      <c r="AN86" s="203">
        <v>0</v>
      </c>
      <c r="AO86" s="203">
        <v>72.959999999999994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2.25</v>
      </c>
      <c r="AD87" s="203">
        <v>0</v>
      </c>
      <c r="AE87" s="203">
        <v>0</v>
      </c>
      <c r="AF87" s="203">
        <v>0</v>
      </c>
      <c r="AG87" s="203">
        <v>45.05</v>
      </c>
      <c r="AH87" s="203">
        <v>0</v>
      </c>
      <c r="AI87" s="203">
        <v>54.05</v>
      </c>
      <c r="AJ87" s="203">
        <v>0</v>
      </c>
      <c r="AK87" s="203">
        <v>4.29</v>
      </c>
      <c r="AL87" s="203">
        <v>0</v>
      </c>
      <c r="AM87" s="203">
        <v>0</v>
      </c>
      <c r="AN87" s="203">
        <v>0</v>
      </c>
      <c r="AO87" s="203">
        <v>72.959999999999994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2.25</v>
      </c>
      <c r="AD88" s="203">
        <v>0</v>
      </c>
      <c r="AE88" s="203">
        <v>0</v>
      </c>
      <c r="AF88" s="203">
        <v>0</v>
      </c>
      <c r="AG88" s="203">
        <v>45.05</v>
      </c>
      <c r="AH88" s="203">
        <v>0</v>
      </c>
      <c r="AI88" s="203">
        <v>54.05</v>
      </c>
      <c r="AJ88" s="203">
        <v>0</v>
      </c>
      <c r="AK88" s="203">
        <v>4.29</v>
      </c>
      <c r="AL88" s="203">
        <v>0</v>
      </c>
      <c r="AM88" s="203">
        <v>0</v>
      </c>
      <c r="AN88" s="203">
        <v>0</v>
      </c>
      <c r="AO88" s="203">
        <v>72.959999999999994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2.25</v>
      </c>
      <c r="AD89" s="203">
        <v>0</v>
      </c>
      <c r="AE89" s="203">
        <v>0</v>
      </c>
      <c r="AF89" s="203">
        <v>0</v>
      </c>
      <c r="AG89" s="203">
        <v>45.05</v>
      </c>
      <c r="AH89" s="203">
        <v>0</v>
      </c>
      <c r="AI89" s="203">
        <v>54.05</v>
      </c>
      <c r="AJ89" s="203">
        <v>0</v>
      </c>
      <c r="AK89" s="203">
        <v>4.29</v>
      </c>
      <c r="AL89" s="203">
        <v>0</v>
      </c>
      <c r="AM89" s="203">
        <v>0</v>
      </c>
      <c r="AN89" s="203">
        <v>0</v>
      </c>
      <c r="AO89" s="203">
        <v>72.959999999999994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2.25</v>
      </c>
      <c r="AD90" s="203">
        <v>0</v>
      </c>
      <c r="AE90" s="203">
        <v>0</v>
      </c>
      <c r="AF90" s="203">
        <v>0</v>
      </c>
      <c r="AG90" s="203">
        <v>45.05</v>
      </c>
      <c r="AH90" s="203">
        <v>0</v>
      </c>
      <c r="AI90" s="203">
        <v>54.05</v>
      </c>
      <c r="AJ90" s="203">
        <v>0</v>
      </c>
      <c r="AK90" s="203">
        <v>4.29</v>
      </c>
      <c r="AL90" s="203">
        <v>0</v>
      </c>
      <c r="AM90" s="203">
        <v>0</v>
      </c>
      <c r="AN90" s="203">
        <v>0</v>
      </c>
      <c r="AO90" s="203">
        <v>72.959999999999994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2.25</v>
      </c>
      <c r="AD91" s="203">
        <v>0</v>
      </c>
      <c r="AE91" s="203">
        <v>0</v>
      </c>
      <c r="AF91" s="203">
        <v>0</v>
      </c>
      <c r="AG91" s="203">
        <v>45.05</v>
      </c>
      <c r="AH91" s="203">
        <v>0</v>
      </c>
      <c r="AI91" s="203">
        <v>54.05</v>
      </c>
      <c r="AJ91" s="203">
        <v>0</v>
      </c>
      <c r="AK91" s="203">
        <v>3.65</v>
      </c>
      <c r="AL91" s="203">
        <v>0</v>
      </c>
      <c r="AM91" s="203">
        <v>0</v>
      </c>
      <c r="AN91" s="203">
        <v>0</v>
      </c>
      <c r="AO91" s="203">
        <v>72.959999999999994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2.25</v>
      </c>
      <c r="AD92" s="203">
        <v>0</v>
      </c>
      <c r="AE92" s="203">
        <v>0</v>
      </c>
      <c r="AF92" s="203">
        <v>0</v>
      </c>
      <c r="AG92" s="203">
        <v>45.05</v>
      </c>
      <c r="AH92" s="203">
        <v>0</v>
      </c>
      <c r="AI92" s="203">
        <v>54.05</v>
      </c>
      <c r="AJ92" s="203">
        <v>0</v>
      </c>
      <c r="AK92" s="203">
        <v>3.65</v>
      </c>
      <c r="AL92" s="203">
        <v>0</v>
      </c>
      <c r="AM92" s="203">
        <v>0</v>
      </c>
      <c r="AN92" s="203">
        <v>0</v>
      </c>
      <c r="AO92" s="203">
        <v>72.959999999999994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2.25</v>
      </c>
      <c r="AD93" s="203">
        <v>0</v>
      </c>
      <c r="AE93" s="203">
        <v>0</v>
      </c>
      <c r="AF93" s="203">
        <v>0</v>
      </c>
      <c r="AG93" s="203">
        <v>45.05</v>
      </c>
      <c r="AH93" s="203">
        <v>0</v>
      </c>
      <c r="AI93" s="203">
        <v>54.05</v>
      </c>
      <c r="AJ93" s="203">
        <v>0</v>
      </c>
      <c r="AK93" s="203">
        <v>3.65</v>
      </c>
      <c r="AL93" s="203">
        <v>0</v>
      </c>
      <c r="AM93" s="203">
        <v>0</v>
      </c>
      <c r="AN93" s="203">
        <v>0</v>
      </c>
      <c r="AO93" s="203">
        <v>72.959999999999994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2.25</v>
      </c>
      <c r="AD94" s="203">
        <v>0</v>
      </c>
      <c r="AE94" s="203">
        <v>0</v>
      </c>
      <c r="AF94" s="203">
        <v>0</v>
      </c>
      <c r="AG94" s="203">
        <v>45.05</v>
      </c>
      <c r="AH94" s="203">
        <v>0</v>
      </c>
      <c r="AI94" s="203">
        <v>54.05</v>
      </c>
      <c r="AJ94" s="203">
        <v>0</v>
      </c>
      <c r="AK94" s="203">
        <v>3.65</v>
      </c>
      <c r="AL94" s="203">
        <v>0</v>
      </c>
      <c r="AM94" s="203">
        <v>0</v>
      </c>
      <c r="AN94" s="203">
        <v>0</v>
      </c>
      <c r="AO94" s="203">
        <v>72.959999999999994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2.25</v>
      </c>
      <c r="AD95" s="203">
        <v>0</v>
      </c>
      <c r="AE95" s="203">
        <v>0</v>
      </c>
      <c r="AF95" s="203">
        <v>0</v>
      </c>
      <c r="AG95" s="203">
        <v>45.05</v>
      </c>
      <c r="AH95" s="203">
        <v>0</v>
      </c>
      <c r="AI95" s="203">
        <v>54.05</v>
      </c>
      <c r="AJ95" s="203">
        <v>0</v>
      </c>
      <c r="AK95" s="203">
        <v>3.65</v>
      </c>
      <c r="AL95" s="203">
        <v>0</v>
      </c>
      <c r="AM95" s="203">
        <v>0</v>
      </c>
      <c r="AN95" s="203">
        <v>0</v>
      </c>
      <c r="AO95" s="203">
        <v>72.959999999999994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2.25</v>
      </c>
      <c r="AD96" s="203">
        <v>0</v>
      </c>
      <c r="AE96" s="203">
        <v>0</v>
      </c>
      <c r="AF96" s="203">
        <v>0</v>
      </c>
      <c r="AG96" s="203">
        <v>45.05</v>
      </c>
      <c r="AH96" s="203">
        <v>0</v>
      </c>
      <c r="AI96" s="203">
        <v>54.05</v>
      </c>
      <c r="AJ96" s="203">
        <v>0</v>
      </c>
      <c r="AK96" s="203">
        <v>3.65</v>
      </c>
      <c r="AL96" s="203">
        <v>0</v>
      </c>
      <c r="AM96" s="203">
        <v>0</v>
      </c>
      <c r="AN96" s="203">
        <v>0</v>
      </c>
      <c r="AO96" s="203">
        <v>72.959999999999994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2.25</v>
      </c>
      <c r="AD97" s="203">
        <v>0</v>
      </c>
      <c r="AE97" s="203">
        <v>0</v>
      </c>
      <c r="AF97" s="203">
        <v>0</v>
      </c>
      <c r="AG97" s="203">
        <v>45.05</v>
      </c>
      <c r="AH97" s="203">
        <v>0</v>
      </c>
      <c r="AI97" s="203">
        <v>54.05</v>
      </c>
      <c r="AJ97" s="203">
        <v>0</v>
      </c>
      <c r="AK97" s="203">
        <v>3.65</v>
      </c>
      <c r="AL97" s="203">
        <v>0</v>
      </c>
      <c r="AM97" s="203">
        <v>0</v>
      </c>
      <c r="AN97" s="203">
        <v>0</v>
      </c>
      <c r="AO97" s="203">
        <v>72.959999999999994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2.25</v>
      </c>
      <c r="AD98" s="203">
        <v>0</v>
      </c>
      <c r="AE98" s="203">
        <v>0</v>
      </c>
      <c r="AF98" s="203">
        <v>0</v>
      </c>
      <c r="AG98" s="203">
        <v>45.05</v>
      </c>
      <c r="AH98" s="203">
        <v>0</v>
      </c>
      <c r="AI98" s="203">
        <v>54.05</v>
      </c>
      <c r="AJ98" s="203">
        <v>0</v>
      </c>
      <c r="AK98" s="203">
        <v>3.65</v>
      </c>
      <c r="AL98" s="203">
        <v>0</v>
      </c>
      <c r="AM98" s="203">
        <v>0</v>
      </c>
      <c r="AN98" s="203">
        <v>0</v>
      </c>
      <c r="AO98" s="203">
        <v>72.959999999999994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5.4350000000000023E-2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1.0812000000000019</v>
      </c>
      <c r="AH99">
        <f t="shared" si="0"/>
        <v>0</v>
      </c>
      <c r="AI99">
        <f t="shared" si="0"/>
        <v>1.2972000000000024</v>
      </c>
      <c r="AJ99">
        <f t="shared" si="0"/>
        <v>0</v>
      </c>
      <c r="AK99">
        <f t="shared" si="0"/>
        <v>0.17456249999999979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4.62</v>
      </c>
      <c r="L3" s="203">
        <v>181.07</v>
      </c>
      <c r="M3" s="203">
        <v>1.08</v>
      </c>
      <c r="N3" s="203">
        <v>1.39</v>
      </c>
      <c r="O3" s="203">
        <v>0</v>
      </c>
      <c r="P3" s="203">
        <v>1.22</v>
      </c>
      <c r="Q3" s="203">
        <v>1.38</v>
      </c>
      <c r="R3" s="203">
        <v>6.13</v>
      </c>
      <c r="S3" s="203">
        <v>3.82</v>
      </c>
      <c r="T3" s="203">
        <v>0</v>
      </c>
      <c r="U3" s="203">
        <v>0.99</v>
      </c>
      <c r="V3" s="203">
        <v>1.96</v>
      </c>
      <c r="W3" s="203">
        <v>4.78</v>
      </c>
      <c r="X3" s="203">
        <v>21.16</v>
      </c>
      <c r="Y3" s="203">
        <v>0</v>
      </c>
      <c r="Z3" s="203">
        <v>33.71</v>
      </c>
      <c r="AA3" s="203">
        <v>9.42</v>
      </c>
      <c r="AB3" s="203">
        <v>0</v>
      </c>
      <c r="AC3" s="203">
        <v>13.8</v>
      </c>
      <c r="AD3" s="203">
        <v>0</v>
      </c>
      <c r="AE3" s="203">
        <v>0</v>
      </c>
      <c r="AF3" s="203">
        <v>0</v>
      </c>
      <c r="AG3" s="203">
        <v>28.92</v>
      </c>
      <c r="AH3" s="203">
        <v>0</v>
      </c>
      <c r="AI3" s="203">
        <v>34.700000000000003</v>
      </c>
      <c r="AJ3" s="203">
        <v>0</v>
      </c>
      <c r="AK3" s="203">
        <v>10.89</v>
      </c>
      <c r="AL3" s="203">
        <v>0</v>
      </c>
      <c r="AM3" s="203">
        <v>0</v>
      </c>
      <c r="AN3" s="203">
        <v>0</v>
      </c>
      <c r="AO3" s="203">
        <v>221.87</v>
      </c>
      <c r="AP3" s="203">
        <v>0</v>
      </c>
      <c r="AQ3" s="203">
        <v>0</v>
      </c>
      <c r="AR3" s="203">
        <v>13.53</v>
      </c>
      <c r="AS3" s="203">
        <v>16.489999999999998</v>
      </c>
      <c r="AT3" s="203">
        <v>28.42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4.42</v>
      </c>
      <c r="L4" s="203">
        <v>181.07</v>
      </c>
      <c r="M4" s="203">
        <v>1.08</v>
      </c>
      <c r="N4" s="203">
        <v>1.39</v>
      </c>
      <c r="O4" s="203">
        <v>0</v>
      </c>
      <c r="P4" s="203">
        <v>1.22</v>
      </c>
      <c r="Q4" s="203">
        <v>1.38</v>
      </c>
      <c r="R4" s="203">
        <v>6.13</v>
      </c>
      <c r="S4" s="203">
        <v>3.82</v>
      </c>
      <c r="T4" s="203">
        <v>0</v>
      </c>
      <c r="U4" s="203">
        <v>0.99</v>
      </c>
      <c r="V4" s="203">
        <v>1.96</v>
      </c>
      <c r="W4" s="203">
        <v>4.78</v>
      </c>
      <c r="X4" s="203">
        <v>21.16</v>
      </c>
      <c r="Y4" s="203">
        <v>0</v>
      </c>
      <c r="Z4" s="203">
        <v>33.71</v>
      </c>
      <c r="AA4" s="203">
        <v>9.42</v>
      </c>
      <c r="AB4" s="203">
        <v>0</v>
      </c>
      <c r="AC4" s="203">
        <v>13.8</v>
      </c>
      <c r="AD4" s="203">
        <v>0</v>
      </c>
      <c r="AE4" s="203">
        <v>0</v>
      </c>
      <c r="AF4" s="203">
        <v>0</v>
      </c>
      <c r="AG4" s="203">
        <v>28.92</v>
      </c>
      <c r="AH4" s="203">
        <v>0</v>
      </c>
      <c r="AI4" s="203">
        <v>34.700000000000003</v>
      </c>
      <c r="AJ4" s="203">
        <v>0</v>
      </c>
      <c r="AK4" s="203">
        <v>10.89</v>
      </c>
      <c r="AL4" s="203">
        <v>0</v>
      </c>
      <c r="AM4" s="203">
        <v>0</v>
      </c>
      <c r="AN4" s="203">
        <v>0</v>
      </c>
      <c r="AO4" s="203">
        <v>221.87</v>
      </c>
      <c r="AP4" s="203">
        <v>0</v>
      </c>
      <c r="AQ4" s="203">
        <v>0</v>
      </c>
      <c r="AR4" s="203">
        <v>13.53</v>
      </c>
      <c r="AS4" s="203">
        <v>16.489999999999998</v>
      </c>
      <c r="AT4" s="203">
        <v>28.42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4.42</v>
      </c>
      <c r="L5" s="203">
        <v>181.07</v>
      </c>
      <c r="M5" s="203">
        <v>1.08</v>
      </c>
      <c r="N5" s="203">
        <v>1.39</v>
      </c>
      <c r="O5" s="203">
        <v>0</v>
      </c>
      <c r="P5" s="203">
        <v>1.22</v>
      </c>
      <c r="Q5" s="203">
        <v>1.38</v>
      </c>
      <c r="R5" s="203">
        <v>6.13</v>
      </c>
      <c r="S5" s="203">
        <v>3.82</v>
      </c>
      <c r="T5" s="203">
        <v>0</v>
      </c>
      <c r="U5" s="203">
        <v>0.99</v>
      </c>
      <c r="V5" s="203">
        <v>1.96</v>
      </c>
      <c r="W5" s="203">
        <v>4.78</v>
      </c>
      <c r="X5" s="203">
        <v>21.16</v>
      </c>
      <c r="Y5" s="203">
        <v>0</v>
      </c>
      <c r="Z5" s="203">
        <v>33.71</v>
      </c>
      <c r="AA5" s="203">
        <v>9.42</v>
      </c>
      <c r="AB5" s="203">
        <v>0</v>
      </c>
      <c r="AC5" s="203">
        <v>13.8</v>
      </c>
      <c r="AD5" s="203">
        <v>0</v>
      </c>
      <c r="AE5" s="203">
        <v>0</v>
      </c>
      <c r="AF5" s="203">
        <v>0</v>
      </c>
      <c r="AG5" s="203">
        <v>28.92</v>
      </c>
      <c r="AH5" s="203">
        <v>0</v>
      </c>
      <c r="AI5" s="203">
        <v>34.700000000000003</v>
      </c>
      <c r="AJ5" s="203">
        <v>0</v>
      </c>
      <c r="AK5" s="203">
        <v>10.89</v>
      </c>
      <c r="AL5" s="203">
        <v>0</v>
      </c>
      <c r="AM5" s="203">
        <v>0</v>
      </c>
      <c r="AN5" s="203">
        <v>0</v>
      </c>
      <c r="AO5" s="203">
        <v>221.87</v>
      </c>
      <c r="AP5" s="203">
        <v>0</v>
      </c>
      <c r="AQ5" s="203">
        <v>0</v>
      </c>
      <c r="AR5" s="203">
        <v>13.53</v>
      </c>
      <c r="AS5" s="203">
        <v>16.489999999999998</v>
      </c>
      <c r="AT5" s="203">
        <v>28.42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4.42</v>
      </c>
      <c r="L6" s="203">
        <v>181.07</v>
      </c>
      <c r="M6" s="203">
        <v>1.08</v>
      </c>
      <c r="N6" s="203">
        <v>1.39</v>
      </c>
      <c r="O6" s="203">
        <v>0</v>
      </c>
      <c r="P6" s="203">
        <v>1.22</v>
      </c>
      <c r="Q6" s="203">
        <v>1.38</v>
      </c>
      <c r="R6" s="203">
        <v>6.13</v>
      </c>
      <c r="S6" s="203">
        <v>3.82</v>
      </c>
      <c r="T6" s="203">
        <v>0</v>
      </c>
      <c r="U6" s="203">
        <v>0.99</v>
      </c>
      <c r="V6" s="203">
        <v>1.96</v>
      </c>
      <c r="W6" s="203">
        <v>4.78</v>
      </c>
      <c r="X6" s="203">
        <v>21.16</v>
      </c>
      <c r="Y6" s="203">
        <v>0</v>
      </c>
      <c r="Z6" s="203">
        <v>33.71</v>
      </c>
      <c r="AA6" s="203">
        <v>9.42</v>
      </c>
      <c r="AB6" s="203">
        <v>0</v>
      </c>
      <c r="AC6" s="203">
        <v>13.8</v>
      </c>
      <c r="AD6" s="203">
        <v>0</v>
      </c>
      <c r="AE6" s="203">
        <v>0</v>
      </c>
      <c r="AF6" s="203">
        <v>0</v>
      </c>
      <c r="AG6" s="203">
        <v>28.92</v>
      </c>
      <c r="AH6" s="203">
        <v>0</v>
      </c>
      <c r="AI6" s="203">
        <v>34.700000000000003</v>
      </c>
      <c r="AJ6" s="203">
        <v>0</v>
      </c>
      <c r="AK6" s="203">
        <v>10.89</v>
      </c>
      <c r="AL6" s="203">
        <v>0</v>
      </c>
      <c r="AM6" s="203">
        <v>0</v>
      </c>
      <c r="AN6" s="203">
        <v>0</v>
      </c>
      <c r="AO6" s="203">
        <v>221.87</v>
      </c>
      <c r="AP6" s="203">
        <v>0</v>
      </c>
      <c r="AQ6" s="203">
        <v>0</v>
      </c>
      <c r="AR6" s="203">
        <v>13.53</v>
      </c>
      <c r="AS6" s="203">
        <v>16.489999999999998</v>
      </c>
      <c r="AT6" s="203">
        <v>28.42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4.42</v>
      </c>
      <c r="L7" s="203">
        <v>181.07</v>
      </c>
      <c r="M7" s="203">
        <v>1.08</v>
      </c>
      <c r="N7" s="203">
        <v>1.39</v>
      </c>
      <c r="O7" s="203">
        <v>0</v>
      </c>
      <c r="P7" s="203">
        <v>1.22</v>
      </c>
      <c r="Q7" s="203">
        <v>1.38</v>
      </c>
      <c r="R7" s="203">
        <v>6.13</v>
      </c>
      <c r="S7" s="203">
        <v>3.82</v>
      </c>
      <c r="T7" s="203">
        <v>0</v>
      </c>
      <c r="U7" s="203">
        <v>0.99</v>
      </c>
      <c r="V7" s="203">
        <v>1.96</v>
      </c>
      <c r="W7" s="203">
        <v>4.78</v>
      </c>
      <c r="X7" s="203">
        <v>21.16</v>
      </c>
      <c r="Y7" s="203">
        <v>0</v>
      </c>
      <c r="Z7" s="203">
        <v>33.71</v>
      </c>
      <c r="AA7" s="203">
        <v>9.42</v>
      </c>
      <c r="AB7" s="203">
        <v>0</v>
      </c>
      <c r="AC7" s="203">
        <v>13.8</v>
      </c>
      <c r="AD7" s="203">
        <v>0</v>
      </c>
      <c r="AE7" s="203">
        <v>0</v>
      </c>
      <c r="AF7" s="203">
        <v>0</v>
      </c>
      <c r="AG7" s="203">
        <v>28.92</v>
      </c>
      <c r="AH7" s="203">
        <v>0</v>
      </c>
      <c r="AI7" s="203">
        <v>34.700000000000003</v>
      </c>
      <c r="AJ7" s="203">
        <v>0</v>
      </c>
      <c r="AK7" s="203">
        <v>10.89</v>
      </c>
      <c r="AL7" s="203">
        <v>0</v>
      </c>
      <c r="AM7" s="203">
        <v>0</v>
      </c>
      <c r="AN7" s="203">
        <v>0</v>
      </c>
      <c r="AO7" s="203">
        <v>221.87</v>
      </c>
      <c r="AP7" s="203">
        <v>0</v>
      </c>
      <c r="AQ7" s="203">
        <v>0</v>
      </c>
      <c r="AR7" s="203">
        <v>13.53</v>
      </c>
      <c r="AS7" s="203">
        <v>16.489999999999998</v>
      </c>
      <c r="AT7" s="203">
        <v>28.42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4.42</v>
      </c>
      <c r="L8" s="203">
        <v>181.07</v>
      </c>
      <c r="M8" s="203">
        <v>1.08</v>
      </c>
      <c r="N8" s="203">
        <v>1.39</v>
      </c>
      <c r="O8" s="203">
        <v>0</v>
      </c>
      <c r="P8" s="203">
        <v>1.22</v>
      </c>
      <c r="Q8" s="203">
        <v>1.38</v>
      </c>
      <c r="R8" s="203">
        <v>6.13</v>
      </c>
      <c r="S8" s="203">
        <v>3.82</v>
      </c>
      <c r="T8" s="203">
        <v>0</v>
      </c>
      <c r="U8" s="203">
        <v>0.99</v>
      </c>
      <c r="V8" s="203">
        <v>1.96</v>
      </c>
      <c r="W8" s="203">
        <v>4.78</v>
      </c>
      <c r="X8" s="203">
        <v>21.16</v>
      </c>
      <c r="Y8" s="203">
        <v>0</v>
      </c>
      <c r="Z8" s="203">
        <v>33.71</v>
      </c>
      <c r="AA8" s="203">
        <v>9.42</v>
      </c>
      <c r="AB8" s="203">
        <v>0</v>
      </c>
      <c r="AC8" s="203">
        <v>13.8</v>
      </c>
      <c r="AD8" s="203">
        <v>0</v>
      </c>
      <c r="AE8" s="203">
        <v>0</v>
      </c>
      <c r="AF8" s="203">
        <v>0</v>
      </c>
      <c r="AG8" s="203">
        <v>28.92</v>
      </c>
      <c r="AH8" s="203">
        <v>0</v>
      </c>
      <c r="AI8" s="203">
        <v>34.700000000000003</v>
      </c>
      <c r="AJ8" s="203">
        <v>0</v>
      </c>
      <c r="AK8" s="203">
        <v>10.89</v>
      </c>
      <c r="AL8" s="203">
        <v>0</v>
      </c>
      <c r="AM8" s="203">
        <v>0</v>
      </c>
      <c r="AN8" s="203">
        <v>0</v>
      </c>
      <c r="AO8" s="203">
        <v>221.87</v>
      </c>
      <c r="AP8" s="203">
        <v>0</v>
      </c>
      <c r="AQ8" s="203">
        <v>0</v>
      </c>
      <c r="AR8" s="203">
        <v>13.53</v>
      </c>
      <c r="AS8" s="203">
        <v>16.489999999999998</v>
      </c>
      <c r="AT8" s="203">
        <v>28.42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4.42</v>
      </c>
      <c r="L9" s="203">
        <v>181.07</v>
      </c>
      <c r="M9" s="203">
        <v>1.08</v>
      </c>
      <c r="N9" s="203">
        <v>1.39</v>
      </c>
      <c r="O9" s="203">
        <v>0</v>
      </c>
      <c r="P9" s="203">
        <v>1.22</v>
      </c>
      <c r="Q9" s="203">
        <v>1.38</v>
      </c>
      <c r="R9" s="203">
        <v>6.13</v>
      </c>
      <c r="S9" s="203">
        <v>3.82</v>
      </c>
      <c r="T9" s="203">
        <v>0</v>
      </c>
      <c r="U9" s="203">
        <v>0.99</v>
      </c>
      <c r="V9" s="203">
        <v>1.96</v>
      </c>
      <c r="W9" s="203">
        <v>4.78</v>
      </c>
      <c r="X9" s="203">
        <v>21.16</v>
      </c>
      <c r="Y9" s="203">
        <v>0</v>
      </c>
      <c r="Z9" s="203">
        <v>33.71</v>
      </c>
      <c r="AA9" s="203">
        <v>9.42</v>
      </c>
      <c r="AB9" s="203">
        <v>0</v>
      </c>
      <c r="AC9" s="203">
        <v>13.8</v>
      </c>
      <c r="AD9" s="203">
        <v>0</v>
      </c>
      <c r="AE9" s="203">
        <v>0</v>
      </c>
      <c r="AF9" s="203">
        <v>0</v>
      </c>
      <c r="AG9" s="203">
        <v>28.92</v>
      </c>
      <c r="AH9" s="203">
        <v>0</v>
      </c>
      <c r="AI9" s="203">
        <v>34.700000000000003</v>
      </c>
      <c r="AJ9" s="203">
        <v>0</v>
      </c>
      <c r="AK9" s="203">
        <v>10.89</v>
      </c>
      <c r="AL9" s="203">
        <v>0</v>
      </c>
      <c r="AM9" s="203">
        <v>0</v>
      </c>
      <c r="AN9" s="203">
        <v>0</v>
      </c>
      <c r="AO9" s="203">
        <v>221.87</v>
      </c>
      <c r="AP9" s="203">
        <v>0</v>
      </c>
      <c r="AQ9" s="203">
        <v>0</v>
      </c>
      <c r="AR9" s="203">
        <v>13.53</v>
      </c>
      <c r="AS9" s="203">
        <v>16.489999999999998</v>
      </c>
      <c r="AT9" s="203">
        <v>28.42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4.42</v>
      </c>
      <c r="L10" s="203">
        <v>181.07</v>
      </c>
      <c r="M10" s="203">
        <v>1.08</v>
      </c>
      <c r="N10" s="203">
        <v>1.39</v>
      </c>
      <c r="O10" s="203">
        <v>0</v>
      </c>
      <c r="P10" s="203">
        <v>1.22</v>
      </c>
      <c r="Q10" s="203">
        <v>1.38</v>
      </c>
      <c r="R10" s="203">
        <v>6.13</v>
      </c>
      <c r="S10" s="203">
        <v>3.82</v>
      </c>
      <c r="T10" s="203">
        <v>0</v>
      </c>
      <c r="U10" s="203">
        <v>0.99</v>
      </c>
      <c r="V10" s="203">
        <v>1.96</v>
      </c>
      <c r="W10" s="203">
        <v>4.78</v>
      </c>
      <c r="X10" s="203">
        <v>21.16</v>
      </c>
      <c r="Y10" s="203">
        <v>0</v>
      </c>
      <c r="Z10" s="203">
        <v>33.71</v>
      </c>
      <c r="AA10" s="203">
        <v>9.42</v>
      </c>
      <c r="AB10" s="203">
        <v>0</v>
      </c>
      <c r="AC10" s="203">
        <v>13.8</v>
      </c>
      <c r="AD10" s="203">
        <v>0</v>
      </c>
      <c r="AE10" s="203">
        <v>0</v>
      </c>
      <c r="AF10" s="203">
        <v>0</v>
      </c>
      <c r="AG10" s="203">
        <v>28.92</v>
      </c>
      <c r="AH10" s="203">
        <v>0</v>
      </c>
      <c r="AI10" s="203">
        <v>34.700000000000003</v>
      </c>
      <c r="AJ10" s="203">
        <v>0</v>
      </c>
      <c r="AK10" s="203">
        <v>10.89</v>
      </c>
      <c r="AL10" s="203">
        <v>0</v>
      </c>
      <c r="AM10" s="203">
        <v>0</v>
      </c>
      <c r="AN10" s="203">
        <v>0</v>
      </c>
      <c r="AO10" s="203">
        <v>221.87</v>
      </c>
      <c r="AP10" s="203">
        <v>0</v>
      </c>
      <c r="AQ10" s="203">
        <v>0</v>
      </c>
      <c r="AR10" s="203">
        <v>13.53</v>
      </c>
      <c r="AS10" s="203">
        <v>16.489999999999998</v>
      </c>
      <c r="AT10" s="203">
        <v>28.42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4.42</v>
      </c>
      <c r="L11" s="203">
        <v>181.07</v>
      </c>
      <c r="M11" s="203">
        <v>1.08</v>
      </c>
      <c r="N11" s="203">
        <v>1.39</v>
      </c>
      <c r="O11" s="203">
        <v>0</v>
      </c>
      <c r="P11" s="203">
        <v>1.22</v>
      </c>
      <c r="Q11" s="203">
        <v>1.38</v>
      </c>
      <c r="R11" s="203">
        <v>6.13</v>
      </c>
      <c r="S11" s="203">
        <v>3.82</v>
      </c>
      <c r="T11" s="203">
        <v>0</v>
      </c>
      <c r="U11" s="203">
        <v>1.1599999999999999</v>
      </c>
      <c r="V11" s="203">
        <v>1.96</v>
      </c>
      <c r="W11" s="203">
        <v>4.78</v>
      </c>
      <c r="X11" s="203">
        <v>21.16</v>
      </c>
      <c r="Y11" s="203">
        <v>0</v>
      </c>
      <c r="Z11" s="203">
        <v>33.71</v>
      </c>
      <c r="AA11" s="203">
        <v>9.42</v>
      </c>
      <c r="AB11" s="203">
        <v>0</v>
      </c>
      <c r="AC11" s="203">
        <v>13.8</v>
      </c>
      <c r="AD11" s="203">
        <v>0</v>
      </c>
      <c r="AE11" s="203">
        <v>0</v>
      </c>
      <c r="AF11" s="203">
        <v>0</v>
      </c>
      <c r="AG11" s="203">
        <v>28.92</v>
      </c>
      <c r="AH11" s="203">
        <v>0</v>
      </c>
      <c r="AI11" s="203">
        <v>34.700000000000003</v>
      </c>
      <c r="AJ11" s="203">
        <v>0</v>
      </c>
      <c r="AK11" s="203">
        <v>10.89</v>
      </c>
      <c r="AL11" s="203">
        <v>0</v>
      </c>
      <c r="AM11" s="203">
        <v>0</v>
      </c>
      <c r="AN11" s="203">
        <v>0</v>
      </c>
      <c r="AO11" s="203">
        <v>221.87</v>
      </c>
      <c r="AP11" s="203">
        <v>0</v>
      </c>
      <c r="AQ11" s="203">
        <v>0</v>
      </c>
      <c r="AR11" s="203">
        <v>13.53</v>
      </c>
      <c r="AS11" s="203">
        <v>16.489999999999998</v>
      </c>
      <c r="AT11" s="203">
        <v>28.42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4.42</v>
      </c>
      <c r="L12" s="203">
        <v>181.07</v>
      </c>
      <c r="M12" s="203">
        <v>1.08</v>
      </c>
      <c r="N12" s="203">
        <v>1.39</v>
      </c>
      <c r="O12" s="203">
        <v>0</v>
      </c>
      <c r="P12" s="203">
        <v>1.22</v>
      </c>
      <c r="Q12" s="203">
        <v>1.38</v>
      </c>
      <c r="R12" s="203">
        <v>6.13</v>
      </c>
      <c r="S12" s="203">
        <v>3.82</v>
      </c>
      <c r="T12" s="203">
        <v>0</v>
      </c>
      <c r="U12" s="203">
        <v>1.1599999999999999</v>
      </c>
      <c r="V12" s="203">
        <v>1.96</v>
      </c>
      <c r="W12" s="203">
        <v>4.78</v>
      </c>
      <c r="X12" s="203">
        <v>21.16</v>
      </c>
      <c r="Y12" s="203">
        <v>0</v>
      </c>
      <c r="Z12" s="203">
        <v>33.71</v>
      </c>
      <c r="AA12" s="203">
        <v>9.42</v>
      </c>
      <c r="AB12" s="203">
        <v>0</v>
      </c>
      <c r="AC12" s="203">
        <v>13.8</v>
      </c>
      <c r="AD12" s="203">
        <v>0</v>
      </c>
      <c r="AE12" s="203">
        <v>0</v>
      </c>
      <c r="AF12" s="203">
        <v>0</v>
      </c>
      <c r="AG12" s="203">
        <v>28.92</v>
      </c>
      <c r="AH12" s="203">
        <v>0</v>
      </c>
      <c r="AI12" s="203">
        <v>34.700000000000003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221.87</v>
      </c>
      <c r="AP12" s="203">
        <v>0</v>
      </c>
      <c r="AQ12" s="203">
        <v>0</v>
      </c>
      <c r="AR12" s="203">
        <v>13.53</v>
      </c>
      <c r="AS12" s="203">
        <v>16.489999999999998</v>
      </c>
      <c r="AT12" s="203">
        <v>28.42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4.42</v>
      </c>
      <c r="L13" s="203">
        <v>181.07</v>
      </c>
      <c r="M13" s="203">
        <v>1.08</v>
      </c>
      <c r="N13" s="203">
        <v>1.39</v>
      </c>
      <c r="O13" s="203">
        <v>0</v>
      </c>
      <c r="P13" s="203">
        <v>1.22</v>
      </c>
      <c r="Q13" s="203">
        <v>1.38</v>
      </c>
      <c r="R13" s="203">
        <v>6.13</v>
      </c>
      <c r="S13" s="203">
        <v>3.82</v>
      </c>
      <c r="T13" s="203">
        <v>0</v>
      </c>
      <c r="U13" s="203">
        <v>1.1599999999999999</v>
      </c>
      <c r="V13" s="203">
        <v>1.96</v>
      </c>
      <c r="W13" s="203">
        <v>4.78</v>
      </c>
      <c r="X13" s="203">
        <v>21.16</v>
      </c>
      <c r="Y13" s="203">
        <v>0</v>
      </c>
      <c r="Z13" s="203">
        <v>33.71</v>
      </c>
      <c r="AA13" s="203">
        <v>9.42</v>
      </c>
      <c r="AB13" s="203">
        <v>0</v>
      </c>
      <c r="AC13" s="203">
        <v>13.8</v>
      </c>
      <c r="AD13" s="203">
        <v>0</v>
      </c>
      <c r="AE13" s="203">
        <v>0</v>
      </c>
      <c r="AF13" s="203">
        <v>0</v>
      </c>
      <c r="AG13" s="203">
        <v>28.92</v>
      </c>
      <c r="AH13" s="203">
        <v>0</v>
      </c>
      <c r="AI13" s="203">
        <v>34.700000000000003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221.87</v>
      </c>
      <c r="AP13" s="203">
        <v>0</v>
      </c>
      <c r="AQ13" s="203">
        <v>0</v>
      </c>
      <c r="AR13" s="203">
        <v>13.53</v>
      </c>
      <c r="AS13" s="203">
        <v>16.489999999999998</v>
      </c>
      <c r="AT13" s="203">
        <v>28.42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4.42</v>
      </c>
      <c r="L14" s="203">
        <v>181.07</v>
      </c>
      <c r="M14" s="203">
        <v>1.08</v>
      </c>
      <c r="N14" s="203">
        <v>1.39</v>
      </c>
      <c r="O14" s="203">
        <v>0</v>
      </c>
      <c r="P14" s="203">
        <v>1.22</v>
      </c>
      <c r="Q14" s="203">
        <v>1.38</v>
      </c>
      <c r="R14" s="203">
        <v>6.13</v>
      </c>
      <c r="S14" s="203">
        <v>3.82</v>
      </c>
      <c r="T14" s="203">
        <v>0</v>
      </c>
      <c r="U14" s="203">
        <v>1.1599999999999999</v>
      </c>
      <c r="V14" s="203">
        <v>1.96</v>
      </c>
      <c r="W14" s="203">
        <v>4.78</v>
      </c>
      <c r="X14" s="203">
        <v>21.16</v>
      </c>
      <c r="Y14" s="203">
        <v>0</v>
      </c>
      <c r="Z14" s="203">
        <v>33.71</v>
      </c>
      <c r="AA14" s="203">
        <v>9.42</v>
      </c>
      <c r="AB14" s="203">
        <v>0</v>
      </c>
      <c r="AC14" s="203">
        <v>13.8</v>
      </c>
      <c r="AD14" s="203">
        <v>0</v>
      </c>
      <c r="AE14" s="203">
        <v>0</v>
      </c>
      <c r="AF14" s="203">
        <v>0</v>
      </c>
      <c r="AG14" s="203">
        <v>28.92</v>
      </c>
      <c r="AH14" s="203">
        <v>0</v>
      </c>
      <c r="AI14" s="203">
        <v>34.700000000000003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221.87</v>
      </c>
      <c r="AP14" s="203">
        <v>0</v>
      </c>
      <c r="AQ14" s="203">
        <v>0</v>
      </c>
      <c r="AR14" s="203">
        <v>13.53</v>
      </c>
      <c r="AS14" s="203">
        <v>16.489999999999998</v>
      </c>
      <c r="AT14" s="203">
        <v>28.42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4.42</v>
      </c>
      <c r="L15" s="203">
        <v>181.07</v>
      </c>
      <c r="M15" s="203">
        <v>1.08</v>
      </c>
      <c r="N15" s="203">
        <v>1.39</v>
      </c>
      <c r="O15" s="203">
        <v>0</v>
      </c>
      <c r="P15" s="203">
        <v>1.22</v>
      </c>
      <c r="Q15" s="203">
        <v>1.38</v>
      </c>
      <c r="R15" s="203">
        <v>6.13</v>
      </c>
      <c r="S15" s="203">
        <v>3.82</v>
      </c>
      <c r="T15" s="203">
        <v>0</v>
      </c>
      <c r="U15" s="203">
        <v>1.1599999999999999</v>
      </c>
      <c r="V15" s="203">
        <v>1.96</v>
      </c>
      <c r="W15" s="203">
        <v>4.78</v>
      </c>
      <c r="X15" s="203">
        <v>21.16</v>
      </c>
      <c r="Y15" s="203">
        <v>0</v>
      </c>
      <c r="Z15" s="203">
        <v>33.71</v>
      </c>
      <c r="AA15" s="203">
        <v>9.42</v>
      </c>
      <c r="AB15" s="203">
        <v>0</v>
      </c>
      <c r="AC15" s="203">
        <v>13.8</v>
      </c>
      <c r="AD15" s="203">
        <v>0</v>
      </c>
      <c r="AE15" s="203">
        <v>0</v>
      </c>
      <c r="AF15" s="203">
        <v>0</v>
      </c>
      <c r="AG15" s="203">
        <v>28.92</v>
      </c>
      <c r="AH15" s="203">
        <v>0</v>
      </c>
      <c r="AI15" s="203">
        <v>34.700000000000003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221.87</v>
      </c>
      <c r="AP15" s="203">
        <v>0</v>
      </c>
      <c r="AQ15" s="203">
        <v>0</v>
      </c>
      <c r="AR15" s="203">
        <v>13.63</v>
      </c>
      <c r="AS15" s="203">
        <v>16.489999999999998</v>
      </c>
      <c r="AT15" s="203">
        <v>28.42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4.42</v>
      </c>
      <c r="L16" s="203">
        <v>181.07</v>
      </c>
      <c r="M16" s="203">
        <v>1.08</v>
      </c>
      <c r="N16" s="203">
        <v>1.39</v>
      </c>
      <c r="O16" s="203">
        <v>0</v>
      </c>
      <c r="P16" s="203">
        <v>1.22</v>
      </c>
      <c r="Q16" s="203">
        <v>1.38</v>
      </c>
      <c r="R16" s="203">
        <v>6.13</v>
      </c>
      <c r="S16" s="203">
        <v>3.82</v>
      </c>
      <c r="T16" s="203">
        <v>0</v>
      </c>
      <c r="U16" s="203">
        <v>1.1599999999999999</v>
      </c>
      <c r="V16" s="203">
        <v>1.96</v>
      </c>
      <c r="W16" s="203">
        <v>4.78</v>
      </c>
      <c r="X16" s="203">
        <v>21.16</v>
      </c>
      <c r="Y16" s="203">
        <v>0</v>
      </c>
      <c r="Z16" s="203">
        <v>33.71</v>
      </c>
      <c r="AA16" s="203">
        <v>9.42</v>
      </c>
      <c r="AB16" s="203">
        <v>0</v>
      </c>
      <c r="AC16" s="203">
        <v>13.8</v>
      </c>
      <c r="AD16" s="203">
        <v>0</v>
      </c>
      <c r="AE16" s="203">
        <v>0</v>
      </c>
      <c r="AF16" s="203">
        <v>0</v>
      </c>
      <c r="AG16" s="203">
        <v>28.92</v>
      </c>
      <c r="AH16" s="203">
        <v>0</v>
      </c>
      <c r="AI16" s="203">
        <v>34.700000000000003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221.87</v>
      </c>
      <c r="AP16" s="203">
        <v>0</v>
      </c>
      <c r="AQ16" s="203">
        <v>0</v>
      </c>
      <c r="AR16" s="203">
        <v>13.63</v>
      </c>
      <c r="AS16" s="203">
        <v>16.489999999999998</v>
      </c>
      <c r="AT16" s="203">
        <v>28.42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4.42</v>
      </c>
      <c r="L17" s="203">
        <v>181.07</v>
      </c>
      <c r="M17" s="203">
        <v>1.08</v>
      </c>
      <c r="N17" s="203">
        <v>1.39</v>
      </c>
      <c r="O17" s="203">
        <v>0</v>
      </c>
      <c r="P17" s="203">
        <v>1.22</v>
      </c>
      <c r="Q17" s="203">
        <v>1.38</v>
      </c>
      <c r="R17" s="203">
        <v>6.13</v>
      </c>
      <c r="S17" s="203">
        <v>3.82</v>
      </c>
      <c r="T17" s="203">
        <v>0</v>
      </c>
      <c r="U17" s="203">
        <v>1.1599999999999999</v>
      </c>
      <c r="V17" s="203">
        <v>1.98</v>
      </c>
      <c r="W17" s="203">
        <v>4.74</v>
      </c>
      <c r="X17" s="203">
        <v>20.91</v>
      </c>
      <c r="Y17" s="203">
        <v>0</v>
      </c>
      <c r="Z17" s="203">
        <v>33.71</v>
      </c>
      <c r="AA17" s="203">
        <v>9.43</v>
      </c>
      <c r="AB17" s="203">
        <v>0</v>
      </c>
      <c r="AC17" s="203">
        <v>13.8</v>
      </c>
      <c r="AD17" s="203">
        <v>0</v>
      </c>
      <c r="AE17" s="203">
        <v>0</v>
      </c>
      <c r="AF17" s="203">
        <v>0</v>
      </c>
      <c r="AG17" s="203">
        <v>28.92</v>
      </c>
      <c r="AH17" s="203">
        <v>0</v>
      </c>
      <c r="AI17" s="203">
        <v>34.700000000000003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221.87</v>
      </c>
      <c r="AP17" s="203">
        <v>0</v>
      </c>
      <c r="AQ17" s="203">
        <v>0</v>
      </c>
      <c r="AR17" s="203">
        <v>13.63</v>
      </c>
      <c r="AS17" s="203">
        <v>16.489999999999998</v>
      </c>
      <c r="AT17" s="203">
        <v>28.42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4.42</v>
      </c>
      <c r="L18" s="203">
        <v>181.07</v>
      </c>
      <c r="M18" s="203">
        <v>1.08</v>
      </c>
      <c r="N18" s="203">
        <v>1.39</v>
      </c>
      <c r="O18" s="203">
        <v>0</v>
      </c>
      <c r="P18" s="203">
        <v>1.22</v>
      </c>
      <c r="Q18" s="203">
        <v>1.38</v>
      </c>
      <c r="R18" s="203">
        <v>6.13</v>
      </c>
      <c r="S18" s="203">
        <v>3.82</v>
      </c>
      <c r="T18" s="203">
        <v>0</v>
      </c>
      <c r="U18" s="203">
        <v>1.1599999999999999</v>
      </c>
      <c r="V18" s="203">
        <v>1.98</v>
      </c>
      <c r="W18" s="203">
        <v>4.74</v>
      </c>
      <c r="X18" s="203">
        <v>20.91</v>
      </c>
      <c r="Y18" s="203">
        <v>0</v>
      </c>
      <c r="Z18" s="203">
        <v>33.71</v>
      </c>
      <c r="AA18" s="203">
        <v>9.43</v>
      </c>
      <c r="AB18" s="203">
        <v>0</v>
      </c>
      <c r="AC18" s="203">
        <v>13.8</v>
      </c>
      <c r="AD18" s="203">
        <v>0</v>
      </c>
      <c r="AE18" s="203">
        <v>0</v>
      </c>
      <c r="AF18" s="203">
        <v>0</v>
      </c>
      <c r="AG18" s="203">
        <v>28.92</v>
      </c>
      <c r="AH18" s="203">
        <v>0</v>
      </c>
      <c r="AI18" s="203">
        <v>34.700000000000003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221.87</v>
      </c>
      <c r="AP18" s="203">
        <v>0</v>
      </c>
      <c r="AQ18" s="203">
        <v>0</v>
      </c>
      <c r="AR18" s="203">
        <v>13.63</v>
      </c>
      <c r="AS18" s="203">
        <v>16.489999999999998</v>
      </c>
      <c r="AT18" s="203">
        <v>28.42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4.42</v>
      </c>
      <c r="L19" s="203">
        <v>181.07</v>
      </c>
      <c r="M19" s="203">
        <v>1.08</v>
      </c>
      <c r="N19" s="203">
        <v>1.39</v>
      </c>
      <c r="O19" s="203">
        <v>0</v>
      </c>
      <c r="P19" s="203">
        <v>1.22</v>
      </c>
      <c r="Q19" s="203">
        <v>1.38</v>
      </c>
      <c r="R19" s="203">
        <v>6.13</v>
      </c>
      <c r="S19" s="203">
        <v>3.82</v>
      </c>
      <c r="T19" s="203">
        <v>0</v>
      </c>
      <c r="U19" s="203">
        <v>1.1599999999999999</v>
      </c>
      <c r="V19" s="203">
        <v>1.98</v>
      </c>
      <c r="W19" s="203">
        <v>4.74</v>
      </c>
      <c r="X19" s="203">
        <v>20.91</v>
      </c>
      <c r="Y19" s="203">
        <v>0</v>
      </c>
      <c r="Z19" s="203">
        <v>33.71</v>
      </c>
      <c r="AA19" s="203">
        <v>9.43</v>
      </c>
      <c r="AB19" s="203">
        <v>0</v>
      </c>
      <c r="AC19" s="203">
        <v>13.5</v>
      </c>
      <c r="AD19" s="203">
        <v>0</v>
      </c>
      <c r="AE19" s="203">
        <v>0</v>
      </c>
      <c r="AF19" s="203">
        <v>0</v>
      </c>
      <c r="AG19" s="203">
        <v>28.92</v>
      </c>
      <c r="AH19" s="203">
        <v>0</v>
      </c>
      <c r="AI19" s="203">
        <v>34.700000000000003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221.87</v>
      </c>
      <c r="AP19" s="203">
        <v>0</v>
      </c>
      <c r="AQ19" s="203">
        <v>0</v>
      </c>
      <c r="AR19" s="203">
        <v>13.63</v>
      </c>
      <c r="AS19" s="203">
        <v>16.489999999999998</v>
      </c>
      <c r="AT19" s="203">
        <v>28.42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4.42</v>
      </c>
      <c r="L20" s="203">
        <v>181.07</v>
      </c>
      <c r="M20" s="203">
        <v>1.08</v>
      </c>
      <c r="N20" s="203">
        <v>1.39</v>
      </c>
      <c r="O20" s="203">
        <v>0</v>
      </c>
      <c r="P20" s="203">
        <v>1.22</v>
      </c>
      <c r="Q20" s="203">
        <v>1.38</v>
      </c>
      <c r="R20" s="203">
        <v>6.13</v>
      </c>
      <c r="S20" s="203">
        <v>3.82</v>
      </c>
      <c r="T20" s="203">
        <v>0</v>
      </c>
      <c r="U20" s="203">
        <v>1.1599999999999999</v>
      </c>
      <c r="V20" s="203">
        <v>1.98</v>
      </c>
      <c r="W20" s="203">
        <v>4.74</v>
      </c>
      <c r="X20" s="203">
        <v>20.91</v>
      </c>
      <c r="Y20" s="203">
        <v>0</v>
      </c>
      <c r="Z20" s="203">
        <v>33.71</v>
      </c>
      <c r="AA20" s="203">
        <v>9.43</v>
      </c>
      <c r="AB20" s="203">
        <v>0</v>
      </c>
      <c r="AC20" s="203">
        <v>13.5</v>
      </c>
      <c r="AD20" s="203">
        <v>0</v>
      </c>
      <c r="AE20" s="203">
        <v>0</v>
      </c>
      <c r="AF20" s="203">
        <v>0</v>
      </c>
      <c r="AG20" s="203">
        <v>28.92</v>
      </c>
      <c r="AH20" s="203">
        <v>0</v>
      </c>
      <c r="AI20" s="203">
        <v>34.700000000000003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221.87</v>
      </c>
      <c r="AP20" s="203">
        <v>0</v>
      </c>
      <c r="AQ20" s="203">
        <v>0</v>
      </c>
      <c r="AR20" s="203">
        <v>13.63</v>
      </c>
      <c r="AS20" s="203">
        <v>16.489999999999998</v>
      </c>
      <c r="AT20" s="203">
        <v>28.42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4.42</v>
      </c>
      <c r="L21" s="203">
        <v>181.07</v>
      </c>
      <c r="M21" s="203">
        <v>1.08</v>
      </c>
      <c r="N21" s="203">
        <v>1.39</v>
      </c>
      <c r="O21" s="203">
        <v>0</v>
      </c>
      <c r="P21" s="203">
        <v>1.22</v>
      </c>
      <c r="Q21" s="203">
        <v>1.38</v>
      </c>
      <c r="R21" s="203">
        <v>6.13</v>
      </c>
      <c r="S21" s="203">
        <v>3.82</v>
      </c>
      <c r="T21" s="203">
        <v>0</v>
      </c>
      <c r="U21" s="203">
        <v>1.1599999999999999</v>
      </c>
      <c r="V21" s="203">
        <v>1.98</v>
      </c>
      <c r="W21" s="203">
        <v>4.74</v>
      </c>
      <c r="X21" s="203">
        <v>20.91</v>
      </c>
      <c r="Y21" s="203">
        <v>0</v>
      </c>
      <c r="Z21" s="203">
        <v>33.71</v>
      </c>
      <c r="AA21" s="203">
        <v>9.43</v>
      </c>
      <c r="AB21" s="203">
        <v>0</v>
      </c>
      <c r="AC21" s="203">
        <v>13.5</v>
      </c>
      <c r="AD21" s="203">
        <v>0</v>
      </c>
      <c r="AE21" s="203">
        <v>0</v>
      </c>
      <c r="AF21" s="203">
        <v>0</v>
      </c>
      <c r="AG21" s="203">
        <v>28.92</v>
      </c>
      <c r="AH21" s="203">
        <v>0</v>
      </c>
      <c r="AI21" s="203">
        <v>34.700000000000003</v>
      </c>
      <c r="AJ21" s="203">
        <v>0</v>
      </c>
      <c r="AK21" s="203">
        <v>10.89</v>
      </c>
      <c r="AL21" s="203">
        <v>0</v>
      </c>
      <c r="AM21" s="203">
        <v>0</v>
      </c>
      <c r="AN21" s="203">
        <v>0</v>
      </c>
      <c r="AO21" s="203">
        <v>221.87</v>
      </c>
      <c r="AP21" s="203">
        <v>0</v>
      </c>
      <c r="AQ21" s="203">
        <v>0</v>
      </c>
      <c r="AR21" s="203">
        <v>13.69</v>
      </c>
      <c r="AS21" s="203">
        <v>16.489999999999998</v>
      </c>
      <c r="AT21" s="203">
        <v>28.42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4.42</v>
      </c>
      <c r="L22" s="203">
        <v>181.07</v>
      </c>
      <c r="M22" s="203">
        <v>1.08</v>
      </c>
      <c r="N22" s="203">
        <v>1.39</v>
      </c>
      <c r="O22" s="203">
        <v>0</v>
      </c>
      <c r="P22" s="203">
        <v>1.22</v>
      </c>
      <c r="Q22" s="203">
        <v>1.38</v>
      </c>
      <c r="R22" s="203">
        <v>6.13</v>
      </c>
      <c r="S22" s="203">
        <v>3.82</v>
      </c>
      <c r="T22" s="203">
        <v>0</v>
      </c>
      <c r="U22" s="203">
        <v>1.1599999999999999</v>
      </c>
      <c r="V22" s="203">
        <v>1.98</v>
      </c>
      <c r="W22" s="203">
        <v>4.74</v>
      </c>
      <c r="X22" s="203">
        <v>20.91</v>
      </c>
      <c r="Y22" s="203">
        <v>0</v>
      </c>
      <c r="Z22" s="203">
        <v>33.71</v>
      </c>
      <c r="AA22" s="203">
        <v>9.43</v>
      </c>
      <c r="AB22" s="203">
        <v>0</v>
      </c>
      <c r="AC22" s="203">
        <v>13.5</v>
      </c>
      <c r="AD22" s="203">
        <v>0</v>
      </c>
      <c r="AE22" s="203">
        <v>0</v>
      </c>
      <c r="AF22" s="203">
        <v>0</v>
      </c>
      <c r="AG22" s="203">
        <v>28.92</v>
      </c>
      <c r="AH22" s="203">
        <v>0</v>
      </c>
      <c r="AI22" s="203">
        <v>34.700000000000003</v>
      </c>
      <c r="AJ22" s="203">
        <v>0</v>
      </c>
      <c r="AK22" s="203">
        <v>10.89</v>
      </c>
      <c r="AL22" s="203">
        <v>0</v>
      </c>
      <c r="AM22" s="203">
        <v>0</v>
      </c>
      <c r="AN22" s="203">
        <v>0</v>
      </c>
      <c r="AO22" s="203">
        <v>221.87</v>
      </c>
      <c r="AP22" s="203">
        <v>0</v>
      </c>
      <c r="AQ22" s="203">
        <v>0</v>
      </c>
      <c r="AR22" s="203">
        <v>13.69</v>
      </c>
      <c r="AS22" s="203">
        <v>16.489999999999998</v>
      </c>
      <c r="AT22" s="203">
        <v>28.42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4.42</v>
      </c>
      <c r="L23" s="203">
        <v>181.07</v>
      </c>
      <c r="M23" s="203">
        <v>1.08</v>
      </c>
      <c r="N23" s="203">
        <v>1.39</v>
      </c>
      <c r="O23" s="203">
        <v>0</v>
      </c>
      <c r="P23" s="203">
        <v>1.22</v>
      </c>
      <c r="Q23" s="203">
        <v>1.38</v>
      </c>
      <c r="R23" s="203">
        <v>6.13</v>
      </c>
      <c r="S23" s="203">
        <v>3.82</v>
      </c>
      <c r="T23" s="203">
        <v>0</v>
      </c>
      <c r="U23" s="203">
        <v>1.1599999999999999</v>
      </c>
      <c r="V23" s="203">
        <v>1.98</v>
      </c>
      <c r="W23" s="203">
        <v>4.74</v>
      </c>
      <c r="X23" s="203">
        <v>20.91</v>
      </c>
      <c r="Y23" s="203">
        <v>0</v>
      </c>
      <c r="Z23" s="203">
        <v>33.71</v>
      </c>
      <c r="AA23" s="203">
        <v>9.43</v>
      </c>
      <c r="AB23" s="203">
        <v>0</v>
      </c>
      <c r="AC23" s="203">
        <v>13.5</v>
      </c>
      <c r="AD23" s="203">
        <v>0</v>
      </c>
      <c r="AE23" s="203">
        <v>0</v>
      </c>
      <c r="AF23" s="203">
        <v>0</v>
      </c>
      <c r="AG23" s="203">
        <v>28.92</v>
      </c>
      <c r="AH23" s="203">
        <v>0</v>
      </c>
      <c r="AI23" s="203">
        <v>34.700000000000003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221.87</v>
      </c>
      <c r="AP23" s="203">
        <v>0</v>
      </c>
      <c r="AQ23" s="203">
        <v>0</v>
      </c>
      <c r="AR23" s="203">
        <v>13.69</v>
      </c>
      <c r="AS23" s="203">
        <v>16.489999999999998</v>
      </c>
      <c r="AT23" s="203">
        <v>28.42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4.42</v>
      </c>
      <c r="L24" s="203">
        <v>181.07</v>
      </c>
      <c r="M24" s="203">
        <v>1.08</v>
      </c>
      <c r="N24" s="203">
        <v>1.39</v>
      </c>
      <c r="O24" s="203">
        <v>0</v>
      </c>
      <c r="P24" s="203">
        <v>1.22</v>
      </c>
      <c r="Q24" s="203">
        <v>1.38</v>
      </c>
      <c r="R24" s="203">
        <v>6.13</v>
      </c>
      <c r="S24" s="203">
        <v>3.82</v>
      </c>
      <c r="T24" s="203">
        <v>0</v>
      </c>
      <c r="U24" s="203">
        <v>1.1599999999999999</v>
      </c>
      <c r="V24" s="203">
        <v>1.98</v>
      </c>
      <c r="W24" s="203">
        <v>4.74</v>
      </c>
      <c r="X24" s="203">
        <v>21.44</v>
      </c>
      <c r="Y24" s="203">
        <v>0</v>
      </c>
      <c r="Z24" s="203">
        <v>33.71</v>
      </c>
      <c r="AA24" s="203">
        <v>9.43</v>
      </c>
      <c r="AB24" s="203">
        <v>0</v>
      </c>
      <c r="AC24" s="203">
        <v>13.5</v>
      </c>
      <c r="AD24" s="203">
        <v>0</v>
      </c>
      <c r="AE24" s="203">
        <v>0</v>
      </c>
      <c r="AF24" s="203">
        <v>0</v>
      </c>
      <c r="AG24" s="203">
        <v>28.92</v>
      </c>
      <c r="AH24" s="203">
        <v>0</v>
      </c>
      <c r="AI24" s="203">
        <v>34.700000000000003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221.87</v>
      </c>
      <c r="AP24" s="203">
        <v>0</v>
      </c>
      <c r="AQ24" s="203">
        <v>0</v>
      </c>
      <c r="AR24" s="203">
        <v>13.69</v>
      </c>
      <c r="AS24" s="203">
        <v>16.489999999999998</v>
      </c>
      <c r="AT24" s="203">
        <v>28.42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4.42</v>
      </c>
      <c r="L25" s="203">
        <v>181.07</v>
      </c>
      <c r="M25" s="203">
        <v>1.08</v>
      </c>
      <c r="N25" s="203">
        <v>1.39</v>
      </c>
      <c r="O25" s="203">
        <v>0</v>
      </c>
      <c r="P25" s="203">
        <v>1.22</v>
      </c>
      <c r="Q25" s="203">
        <v>1.38</v>
      </c>
      <c r="R25" s="203">
        <v>6.13</v>
      </c>
      <c r="S25" s="203">
        <v>3.82</v>
      </c>
      <c r="T25" s="203">
        <v>0</v>
      </c>
      <c r="U25" s="203">
        <v>1.1599999999999999</v>
      </c>
      <c r="V25" s="203">
        <v>1.98</v>
      </c>
      <c r="W25" s="203">
        <v>4.88</v>
      </c>
      <c r="X25" s="203">
        <v>21.44</v>
      </c>
      <c r="Y25" s="203">
        <v>0</v>
      </c>
      <c r="Z25" s="203">
        <v>33.71</v>
      </c>
      <c r="AA25" s="203">
        <v>9.43</v>
      </c>
      <c r="AB25" s="203">
        <v>0</v>
      </c>
      <c r="AC25" s="203">
        <v>13.5</v>
      </c>
      <c r="AD25" s="203">
        <v>0</v>
      </c>
      <c r="AE25" s="203">
        <v>0</v>
      </c>
      <c r="AF25" s="203">
        <v>0</v>
      </c>
      <c r="AG25" s="203">
        <v>28.92</v>
      </c>
      <c r="AH25" s="203">
        <v>0</v>
      </c>
      <c r="AI25" s="203">
        <v>34.700000000000003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221.87</v>
      </c>
      <c r="AP25" s="203">
        <v>0</v>
      </c>
      <c r="AQ25" s="203">
        <v>0</v>
      </c>
      <c r="AR25" s="203">
        <v>13.69</v>
      </c>
      <c r="AS25" s="203">
        <v>16.489999999999998</v>
      </c>
      <c r="AT25" s="203">
        <v>28.42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4.42</v>
      </c>
      <c r="L26" s="203">
        <v>181.07</v>
      </c>
      <c r="M26" s="203">
        <v>1.08</v>
      </c>
      <c r="N26" s="203">
        <v>1.39</v>
      </c>
      <c r="O26" s="203">
        <v>0</v>
      </c>
      <c r="P26" s="203">
        <v>1.22</v>
      </c>
      <c r="Q26" s="203">
        <v>1.49</v>
      </c>
      <c r="R26" s="203">
        <v>6.13</v>
      </c>
      <c r="S26" s="203">
        <v>3.82</v>
      </c>
      <c r="T26" s="203">
        <v>0</v>
      </c>
      <c r="U26" s="203">
        <v>1.1599999999999999</v>
      </c>
      <c r="V26" s="203">
        <v>0.54</v>
      </c>
      <c r="W26" s="203">
        <v>0.4</v>
      </c>
      <c r="X26" s="203">
        <v>1.74</v>
      </c>
      <c r="Y26" s="203">
        <v>0</v>
      </c>
      <c r="Z26" s="203">
        <v>16.920000000000002</v>
      </c>
      <c r="AA26" s="203">
        <v>1.06</v>
      </c>
      <c r="AB26" s="203">
        <v>0</v>
      </c>
      <c r="AC26" s="203">
        <v>13.5</v>
      </c>
      <c r="AD26" s="203">
        <v>0</v>
      </c>
      <c r="AE26" s="203">
        <v>0</v>
      </c>
      <c r="AF26" s="203">
        <v>0</v>
      </c>
      <c r="AG26" s="203">
        <v>28.92</v>
      </c>
      <c r="AH26" s="203">
        <v>0</v>
      </c>
      <c r="AI26" s="203">
        <v>34.700000000000003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221.87</v>
      </c>
      <c r="AP26" s="203">
        <v>0</v>
      </c>
      <c r="AQ26" s="203">
        <v>0</v>
      </c>
      <c r="AR26" s="203">
        <v>13.69</v>
      </c>
      <c r="AS26" s="203">
        <v>16.489999999999998</v>
      </c>
      <c r="AT26" s="203">
        <v>28.42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4.42</v>
      </c>
      <c r="L27" s="203">
        <v>125.28</v>
      </c>
      <c r="M27" s="203">
        <v>1.08</v>
      </c>
      <c r="N27" s="203">
        <v>1.39</v>
      </c>
      <c r="O27" s="203">
        <v>0</v>
      </c>
      <c r="P27" s="203">
        <v>1.22</v>
      </c>
      <c r="Q27" s="203">
        <v>0.33</v>
      </c>
      <c r="R27" s="203">
        <v>1.8</v>
      </c>
      <c r="S27" s="203">
        <v>1.08</v>
      </c>
      <c r="T27" s="203">
        <v>0</v>
      </c>
      <c r="U27" s="203">
        <v>1.1599999999999999</v>
      </c>
      <c r="V27" s="203">
        <v>0.21</v>
      </c>
      <c r="W27" s="203">
        <v>0.4</v>
      </c>
      <c r="X27" s="203">
        <v>1.74</v>
      </c>
      <c r="Y27" s="203">
        <v>0</v>
      </c>
      <c r="Z27" s="203">
        <v>2.98</v>
      </c>
      <c r="AA27" s="203">
        <v>1.06</v>
      </c>
      <c r="AB27" s="203">
        <v>0</v>
      </c>
      <c r="AC27" s="203">
        <v>13.5</v>
      </c>
      <c r="AD27" s="203">
        <v>0</v>
      </c>
      <c r="AE27" s="203">
        <v>0</v>
      </c>
      <c r="AF27" s="203">
        <v>0</v>
      </c>
      <c r="AG27" s="203">
        <v>28.92</v>
      </c>
      <c r="AH27" s="203">
        <v>0</v>
      </c>
      <c r="AI27" s="203">
        <v>34.700000000000003</v>
      </c>
      <c r="AJ27" s="203">
        <v>0</v>
      </c>
      <c r="AK27" s="203">
        <v>12.79</v>
      </c>
      <c r="AL27" s="203">
        <v>0</v>
      </c>
      <c r="AM27" s="203">
        <v>0</v>
      </c>
      <c r="AN27" s="203">
        <v>0</v>
      </c>
      <c r="AO27" s="203">
        <v>221.87</v>
      </c>
      <c r="AP27" s="203">
        <v>0</v>
      </c>
      <c r="AQ27" s="203">
        <v>0</v>
      </c>
      <c r="AR27" s="203">
        <v>13.69</v>
      </c>
      <c r="AS27" s="203">
        <v>16.489999999999998</v>
      </c>
      <c r="AT27" s="203">
        <v>28.42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4.59</v>
      </c>
      <c r="L28" s="203">
        <v>67.569999999999993</v>
      </c>
      <c r="M28" s="203">
        <v>1.08</v>
      </c>
      <c r="N28" s="203">
        <v>1.39</v>
      </c>
      <c r="O28" s="203">
        <v>0</v>
      </c>
      <c r="P28" s="203">
        <v>1.22</v>
      </c>
      <c r="Q28" s="203">
        <v>0.12</v>
      </c>
      <c r="R28" s="203">
        <v>0.5</v>
      </c>
      <c r="S28" s="203">
        <v>0.31</v>
      </c>
      <c r="T28" s="203">
        <v>0</v>
      </c>
      <c r="U28" s="203">
        <v>1.1599999999999999</v>
      </c>
      <c r="V28" s="203">
        <v>0.21</v>
      </c>
      <c r="W28" s="203">
        <v>0.4</v>
      </c>
      <c r="X28" s="203">
        <v>1.74</v>
      </c>
      <c r="Y28" s="203">
        <v>0</v>
      </c>
      <c r="Z28" s="203">
        <v>2.98</v>
      </c>
      <c r="AA28" s="203">
        <v>1.06</v>
      </c>
      <c r="AB28" s="203">
        <v>0</v>
      </c>
      <c r="AC28" s="203">
        <v>13.5</v>
      </c>
      <c r="AD28" s="203">
        <v>0</v>
      </c>
      <c r="AE28" s="203">
        <v>0</v>
      </c>
      <c r="AF28" s="203">
        <v>0</v>
      </c>
      <c r="AG28" s="203">
        <v>28.92</v>
      </c>
      <c r="AH28" s="203">
        <v>0</v>
      </c>
      <c r="AI28" s="203">
        <v>34.700000000000003</v>
      </c>
      <c r="AJ28" s="203">
        <v>0</v>
      </c>
      <c r="AK28" s="203">
        <v>12.79</v>
      </c>
      <c r="AL28" s="203">
        <v>0</v>
      </c>
      <c r="AM28" s="203">
        <v>0</v>
      </c>
      <c r="AN28" s="203">
        <v>0</v>
      </c>
      <c r="AO28" s="203">
        <v>221.87</v>
      </c>
      <c r="AP28" s="203">
        <v>0</v>
      </c>
      <c r="AQ28" s="203">
        <v>0</v>
      </c>
      <c r="AR28" s="203">
        <v>13.69</v>
      </c>
      <c r="AS28" s="203">
        <v>16.489999999999998</v>
      </c>
      <c r="AT28" s="203">
        <v>28.42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0.36</v>
      </c>
      <c r="L29" s="203">
        <v>47.07</v>
      </c>
      <c r="M29" s="203">
        <v>1.08</v>
      </c>
      <c r="N29" s="203">
        <v>1.39</v>
      </c>
      <c r="O29" s="203">
        <v>0</v>
      </c>
      <c r="P29" s="203">
        <v>1.22</v>
      </c>
      <c r="Q29" s="203">
        <v>0.12</v>
      </c>
      <c r="R29" s="203">
        <v>0.5</v>
      </c>
      <c r="S29" s="203">
        <v>0.31</v>
      </c>
      <c r="T29" s="203">
        <v>0</v>
      </c>
      <c r="U29" s="203">
        <v>5.54</v>
      </c>
      <c r="V29" s="203">
        <v>0.21</v>
      </c>
      <c r="W29" s="203">
        <v>0.4</v>
      </c>
      <c r="X29" s="203">
        <v>1.74</v>
      </c>
      <c r="Y29" s="203">
        <v>0</v>
      </c>
      <c r="Z29" s="203">
        <v>2.98</v>
      </c>
      <c r="AA29" s="203">
        <v>1.06</v>
      </c>
      <c r="AB29" s="203">
        <v>0</v>
      </c>
      <c r="AC29" s="203">
        <v>13.5</v>
      </c>
      <c r="AD29" s="203">
        <v>0</v>
      </c>
      <c r="AE29" s="203">
        <v>0</v>
      </c>
      <c r="AF29" s="203">
        <v>0</v>
      </c>
      <c r="AG29" s="203">
        <v>28.92</v>
      </c>
      <c r="AH29" s="203">
        <v>0</v>
      </c>
      <c r="AI29" s="203">
        <v>34.700000000000003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 s="203">
        <v>221.87</v>
      </c>
      <c r="AP29" s="203">
        <v>0</v>
      </c>
      <c r="AQ29" s="203">
        <v>0</v>
      </c>
      <c r="AR29" s="203">
        <v>13.76</v>
      </c>
      <c r="AS29" s="203">
        <v>16.489999999999998</v>
      </c>
      <c r="AT29" s="203">
        <v>28.42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0.36</v>
      </c>
      <c r="L30" s="203">
        <v>17.440000000000001</v>
      </c>
      <c r="M30" s="203">
        <v>1.08</v>
      </c>
      <c r="N30" s="203">
        <v>1.39</v>
      </c>
      <c r="O30" s="203">
        <v>0</v>
      </c>
      <c r="P30" s="203">
        <v>1.22</v>
      </c>
      <c r="Q30" s="203">
        <v>0.12</v>
      </c>
      <c r="R30" s="203">
        <v>0.5</v>
      </c>
      <c r="S30" s="203">
        <v>0.31</v>
      </c>
      <c r="T30" s="203">
        <v>0</v>
      </c>
      <c r="U30" s="203">
        <v>5.54</v>
      </c>
      <c r="V30" s="203">
        <v>0.21</v>
      </c>
      <c r="W30" s="203">
        <v>0.4</v>
      </c>
      <c r="X30" s="203">
        <v>1.74</v>
      </c>
      <c r="Y30" s="203">
        <v>0</v>
      </c>
      <c r="Z30" s="203">
        <v>2.98</v>
      </c>
      <c r="AA30" s="203">
        <v>1.06</v>
      </c>
      <c r="AB30" s="203">
        <v>0</v>
      </c>
      <c r="AC30" s="203">
        <v>13.5</v>
      </c>
      <c r="AD30" s="203">
        <v>0</v>
      </c>
      <c r="AE30" s="203">
        <v>0</v>
      </c>
      <c r="AF30" s="203">
        <v>0</v>
      </c>
      <c r="AG30" s="203">
        <v>28.92</v>
      </c>
      <c r="AH30" s="203">
        <v>0</v>
      </c>
      <c r="AI30" s="203">
        <v>34.700000000000003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 s="203">
        <v>221.87</v>
      </c>
      <c r="AP30" s="203">
        <v>0</v>
      </c>
      <c r="AQ30" s="203">
        <v>0</v>
      </c>
      <c r="AR30" s="203">
        <v>13.76</v>
      </c>
      <c r="AS30" s="203">
        <v>16.489999999999998</v>
      </c>
      <c r="AT30" s="203">
        <v>28.42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0.36</v>
      </c>
      <c r="L31" s="203">
        <v>14.7</v>
      </c>
      <c r="M31" s="203">
        <v>1.08</v>
      </c>
      <c r="N31" s="203">
        <v>1.39</v>
      </c>
      <c r="O31" s="203">
        <v>0</v>
      </c>
      <c r="P31" s="203">
        <v>1.22</v>
      </c>
      <c r="Q31" s="203">
        <v>0.12</v>
      </c>
      <c r="R31" s="203">
        <v>0.5</v>
      </c>
      <c r="S31" s="203">
        <v>0.31</v>
      </c>
      <c r="T31" s="203">
        <v>0</v>
      </c>
      <c r="U31" s="203">
        <v>5.54</v>
      </c>
      <c r="V31" s="203">
        <v>0.21</v>
      </c>
      <c r="W31" s="203">
        <v>0.4</v>
      </c>
      <c r="X31" s="203">
        <v>1.74</v>
      </c>
      <c r="Y31" s="203">
        <v>0</v>
      </c>
      <c r="Z31" s="203">
        <v>2.98</v>
      </c>
      <c r="AA31" s="203">
        <v>1.06</v>
      </c>
      <c r="AB31" s="203">
        <v>0</v>
      </c>
      <c r="AC31" s="203">
        <v>13.5</v>
      </c>
      <c r="AD31" s="203">
        <v>0</v>
      </c>
      <c r="AE31" s="203">
        <v>0</v>
      </c>
      <c r="AF31" s="203">
        <v>0</v>
      </c>
      <c r="AG31" s="203">
        <v>28.92</v>
      </c>
      <c r="AH31" s="203">
        <v>0</v>
      </c>
      <c r="AI31" s="203">
        <v>34.700000000000003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 s="203">
        <v>221.87</v>
      </c>
      <c r="AP31" s="203">
        <v>0</v>
      </c>
      <c r="AQ31" s="203">
        <v>0</v>
      </c>
      <c r="AR31" s="203">
        <v>13.76</v>
      </c>
      <c r="AS31" s="203">
        <v>16.489999999999998</v>
      </c>
      <c r="AT31" s="203">
        <v>28.42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0.36</v>
      </c>
      <c r="L32" s="203">
        <v>14.7</v>
      </c>
      <c r="M32" s="203">
        <v>1.08</v>
      </c>
      <c r="N32" s="203">
        <v>1.39</v>
      </c>
      <c r="O32" s="203">
        <v>0</v>
      </c>
      <c r="P32" s="203">
        <v>1.22</v>
      </c>
      <c r="Q32" s="203">
        <v>0.12</v>
      </c>
      <c r="R32" s="203">
        <v>0.5</v>
      </c>
      <c r="S32" s="203">
        <v>0.31</v>
      </c>
      <c r="T32" s="203">
        <v>0</v>
      </c>
      <c r="U32" s="203">
        <v>5.54</v>
      </c>
      <c r="V32" s="203">
        <v>0.21</v>
      </c>
      <c r="W32" s="203">
        <v>0.4</v>
      </c>
      <c r="X32" s="203">
        <v>1.74</v>
      </c>
      <c r="Y32" s="203">
        <v>0</v>
      </c>
      <c r="Z32" s="203">
        <v>2.98</v>
      </c>
      <c r="AA32" s="203">
        <v>1.06</v>
      </c>
      <c r="AB32" s="203">
        <v>0</v>
      </c>
      <c r="AC32" s="203">
        <v>13.5</v>
      </c>
      <c r="AD32" s="203">
        <v>0</v>
      </c>
      <c r="AE32" s="203">
        <v>0</v>
      </c>
      <c r="AF32" s="203">
        <v>0</v>
      </c>
      <c r="AG32" s="203">
        <v>28.92</v>
      </c>
      <c r="AH32" s="203">
        <v>0</v>
      </c>
      <c r="AI32" s="203">
        <v>34.700000000000003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 s="203">
        <v>221.87</v>
      </c>
      <c r="AP32" s="203">
        <v>0</v>
      </c>
      <c r="AQ32" s="203">
        <v>0</v>
      </c>
      <c r="AR32" s="203">
        <v>13.76</v>
      </c>
      <c r="AS32" s="203">
        <v>16.489999999999998</v>
      </c>
      <c r="AT32" s="203">
        <v>28.42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0.36</v>
      </c>
      <c r="L33" s="203">
        <v>14.7</v>
      </c>
      <c r="M33" s="203">
        <v>1.08</v>
      </c>
      <c r="N33" s="203">
        <v>1.39</v>
      </c>
      <c r="O33" s="203">
        <v>0</v>
      </c>
      <c r="P33" s="203">
        <v>1.22</v>
      </c>
      <c r="Q33" s="203">
        <v>0.12</v>
      </c>
      <c r="R33" s="203">
        <v>0.5</v>
      </c>
      <c r="S33" s="203">
        <v>0.31</v>
      </c>
      <c r="T33" s="203">
        <v>0</v>
      </c>
      <c r="U33" s="203">
        <v>5.54</v>
      </c>
      <c r="V33" s="203">
        <v>0.21</v>
      </c>
      <c r="W33" s="203">
        <v>0.4</v>
      </c>
      <c r="X33" s="203">
        <v>1.74</v>
      </c>
      <c r="Y33" s="203">
        <v>0</v>
      </c>
      <c r="Z33" s="203">
        <v>2.98</v>
      </c>
      <c r="AA33" s="203">
        <v>1.06</v>
      </c>
      <c r="AB33" s="203">
        <v>0</v>
      </c>
      <c r="AC33" s="203">
        <v>13.5</v>
      </c>
      <c r="AD33" s="203">
        <v>0</v>
      </c>
      <c r="AE33" s="203">
        <v>0</v>
      </c>
      <c r="AF33" s="203">
        <v>0</v>
      </c>
      <c r="AG33" s="203">
        <v>28.92</v>
      </c>
      <c r="AH33" s="203">
        <v>0</v>
      </c>
      <c r="AI33" s="203">
        <v>34.700000000000003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 s="203">
        <v>221.87</v>
      </c>
      <c r="AP33" s="203">
        <v>0</v>
      </c>
      <c r="AQ33" s="203">
        <v>0</v>
      </c>
      <c r="AR33" s="203">
        <v>13.76</v>
      </c>
      <c r="AS33" s="203">
        <v>16.489999999999998</v>
      </c>
      <c r="AT33" s="203">
        <v>28.42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0.36</v>
      </c>
      <c r="L34" s="203">
        <v>14.7</v>
      </c>
      <c r="M34" s="203">
        <v>1.08</v>
      </c>
      <c r="N34" s="203">
        <v>1.39</v>
      </c>
      <c r="O34" s="203">
        <v>0</v>
      </c>
      <c r="P34" s="203">
        <v>1.22</v>
      </c>
      <c r="Q34" s="203">
        <v>0.12</v>
      </c>
      <c r="R34" s="203">
        <v>0.5</v>
      </c>
      <c r="S34" s="203">
        <v>0.31</v>
      </c>
      <c r="T34" s="203">
        <v>0</v>
      </c>
      <c r="U34" s="203">
        <v>5.54</v>
      </c>
      <c r="V34" s="203">
        <v>0.21</v>
      </c>
      <c r="W34" s="203">
        <v>0.4</v>
      </c>
      <c r="X34" s="203">
        <v>1.74</v>
      </c>
      <c r="Y34" s="203">
        <v>0</v>
      </c>
      <c r="Z34" s="203">
        <v>2.98</v>
      </c>
      <c r="AA34" s="203">
        <v>1.06</v>
      </c>
      <c r="AB34" s="203">
        <v>0</v>
      </c>
      <c r="AC34" s="203">
        <v>13.5</v>
      </c>
      <c r="AD34" s="203">
        <v>0</v>
      </c>
      <c r="AE34" s="203">
        <v>0</v>
      </c>
      <c r="AF34" s="203">
        <v>0</v>
      </c>
      <c r="AG34" s="203">
        <v>28.92</v>
      </c>
      <c r="AH34" s="203">
        <v>0</v>
      </c>
      <c r="AI34" s="203">
        <v>34.700000000000003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 s="203">
        <v>221.87</v>
      </c>
      <c r="AP34" s="203">
        <v>0</v>
      </c>
      <c r="AQ34" s="203">
        <v>0</v>
      </c>
      <c r="AR34" s="203">
        <v>13.76</v>
      </c>
      <c r="AS34" s="203">
        <v>16.489999999999998</v>
      </c>
      <c r="AT34" s="203">
        <v>28.42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0.36</v>
      </c>
      <c r="L35" s="203">
        <v>14.7</v>
      </c>
      <c r="M35" s="203">
        <v>1.08</v>
      </c>
      <c r="N35" s="203">
        <v>1.39</v>
      </c>
      <c r="O35" s="203">
        <v>0</v>
      </c>
      <c r="P35" s="203">
        <v>1.22</v>
      </c>
      <c r="Q35" s="203">
        <v>0.12</v>
      </c>
      <c r="R35" s="203">
        <v>0.5</v>
      </c>
      <c r="S35" s="203">
        <v>0.31</v>
      </c>
      <c r="T35" s="203">
        <v>0</v>
      </c>
      <c r="U35" s="203">
        <v>5.54</v>
      </c>
      <c r="V35" s="203">
        <v>0.21</v>
      </c>
      <c r="W35" s="203">
        <v>0.4</v>
      </c>
      <c r="X35" s="203">
        <v>1.74</v>
      </c>
      <c r="Y35" s="203">
        <v>0</v>
      </c>
      <c r="Z35" s="203">
        <v>2.98</v>
      </c>
      <c r="AA35" s="203">
        <v>1.06</v>
      </c>
      <c r="AB35" s="203">
        <v>0</v>
      </c>
      <c r="AC35" s="203">
        <v>13.5</v>
      </c>
      <c r="AD35" s="203">
        <v>0</v>
      </c>
      <c r="AE35" s="203">
        <v>0</v>
      </c>
      <c r="AF35" s="203">
        <v>0</v>
      </c>
      <c r="AG35" s="203">
        <v>28.92</v>
      </c>
      <c r="AH35" s="203">
        <v>0</v>
      </c>
      <c r="AI35" s="203">
        <v>34.700000000000003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 s="203">
        <v>221.87</v>
      </c>
      <c r="AP35" s="203">
        <v>0</v>
      </c>
      <c r="AQ35" s="203">
        <v>0</v>
      </c>
      <c r="AR35" s="203">
        <v>13.76</v>
      </c>
      <c r="AS35" s="203">
        <v>16.489999999999998</v>
      </c>
      <c r="AT35" s="203">
        <v>28.42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0.36</v>
      </c>
      <c r="L36" s="203">
        <v>14.7</v>
      </c>
      <c r="M36" s="203">
        <v>1.08</v>
      </c>
      <c r="N36" s="203">
        <v>1.39</v>
      </c>
      <c r="O36" s="203">
        <v>0</v>
      </c>
      <c r="P36" s="203">
        <v>1.22</v>
      </c>
      <c r="Q36" s="203">
        <v>0.12</v>
      </c>
      <c r="R36" s="203">
        <v>0.5</v>
      </c>
      <c r="S36" s="203">
        <v>0.31</v>
      </c>
      <c r="T36" s="203">
        <v>0</v>
      </c>
      <c r="U36" s="203">
        <v>5.54</v>
      </c>
      <c r="V36" s="203">
        <v>0.21</v>
      </c>
      <c r="W36" s="203">
        <v>0.4</v>
      </c>
      <c r="X36" s="203">
        <v>1.74</v>
      </c>
      <c r="Y36" s="203">
        <v>0</v>
      </c>
      <c r="Z36" s="203">
        <v>2.98</v>
      </c>
      <c r="AA36" s="203">
        <v>1.06</v>
      </c>
      <c r="AB36" s="203">
        <v>0</v>
      </c>
      <c r="AC36" s="203">
        <v>13.5</v>
      </c>
      <c r="AD36" s="203">
        <v>0</v>
      </c>
      <c r="AE36" s="203">
        <v>0</v>
      </c>
      <c r="AF36" s="203">
        <v>0</v>
      </c>
      <c r="AG36" s="203">
        <v>28.92</v>
      </c>
      <c r="AH36" s="203">
        <v>0</v>
      </c>
      <c r="AI36" s="203">
        <v>34.700000000000003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 s="203">
        <v>221.87</v>
      </c>
      <c r="AP36" s="203">
        <v>0</v>
      </c>
      <c r="AQ36" s="203">
        <v>0</v>
      </c>
      <c r="AR36" s="203">
        <v>13.76</v>
      </c>
      <c r="AS36" s="203">
        <v>16.489999999999998</v>
      </c>
      <c r="AT36" s="203">
        <v>28.42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0.36</v>
      </c>
      <c r="L37" s="203">
        <v>14.7</v>
      </c>
      <c r="M37" s="203">
        <v>1.08</v>
      </c>
      <c r="N37" s="203">
        <v>1.39</v>
      </c>
      <c r="O37" s="203">
        <v>0</v>
      </c>
      <c r="P37" s="203">
        <v>1.22</v>
      </c>
      <c r="Q37" s="203">
        <v>0.12</v>
      </c>
      <c r="R37" s="203">
        <v>0.5</v>
      </c>
      <c r="S37" s="203">
        <v>0.31</v>
      </c>
      <c r="T37" s="203">
        <v>0</v>
      </c>
      <c r="U37" s="203">
        <v>5.54</v>
      </c>
      <c r="V37" s="203">
        <v>0.21</v>
      </c>
      <c r="W37" s="203">
        <v>0.4</v>
      </c>
      <c r="X37" s="203">
        <v>1.74</v>
      </c>
      <c r="Y37" s="203">
        <v>0</v>
      </c>
      <c r="Z37" s="203">
        <v>2.98</v>
      </c>
      <c r="AA37" s="203">
        <v>1.06</v>
      </c>
      <c r="AB37" s="203">
        <v>0</v>
      </c>
      <c r="AC37" s="203">
        <v>13.5</v>
      </c>
      <c r="AD37" s="203">
        <v>0</v>
      </c>
      <c r="AE37" s="203">
        <v>0</v>
      </c>
      <c r="AF37" s="203">
        <v>0</v>
      </c>
      <c r="AG37" s="203">
        <v>28.92</v>
      </c>
      <c r="AH37" s="203">
        <v>0</v>
      </c>
      <c r="AI37" s="203">
        <v>34.700000000000003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 s="203">
        <v>221.87</v>
      </c>
      <c r="AP37" s="203">
        <v>0</v>
      </c>
      <c r="AQ37" s="203">
        <v>0</v>
      </c>
      <c r="AR37" s="203">
        <v>13.66</v>
      </c>
      <c r="AS37" s="203">
        <v>16.489999999999998</v>
      </c>
      <c r="AT37" s="203">
        <v>28.42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0.36</v>
      </c>
      <c r="L38" s="203">
        <v>14.7</v>
      </c>
      <c r="M38" s="203">
        <v>1.08</v>
      </c>
      <c r="N38" s="203">
        <v>1.39</v>
      </c>
      <c r="O38" s="203">
        <v>0</v>
      </c>
      <c r="P38" s="203">
        <v>1.22</v>
      </c>
      <c r="Q38" s="203">
        <v>0.12</v>
      </c>
      <c r="R38" s="203">
        <v>0.5</v>
      </c>
      <c r="S38" s="203">
        <v>0.31</v>
      </c>
      <c r="T38" s="203">
        <v>0</v>
      </c>
      <c r="U38" s="203">
        <v>5.54</v>
      </c>
      <c r="V38" s="203">
        <v>0.21</v>
      </c>
      <c r="W38" s="203">
        <v>0.4</v>
      </c>
      <c r="X38" s="203">
        <v>1.74</v>
      </c>
      <c r="Y38" s="203">
        <v>0</v>
      </c>
      <c r="Z38" s="203">
        <v>2.98</v>
      </c>
      <c r="AA38" s="203">
        <v>1.06</v>
      </c>
      <c r="AB38" s="203">
        <v>0</v>
      </c>
      <c r="AC38" s="203">
        <v>13.5</v>
      </c>
      <c r="AD38" s="203">
        <v>0</v>
      </c>
      <c r="AE38" s="203">
        <v>0</v>
      </c>
      <c r="AF38" s="203">
        <v>0</v>
      </c>
      <c r="AG38" s="203">
        <v>28.92</v>
      </c>
      <c r="AH38" s="203">
        <v>0</v>
      </c>
      <c r="AI38" s="203">
        <v>34.700000000000003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 s="203">
        <v>221.87</v>
      </c>
      <c r="AP38" s="203">
        <v>0</v>
      </c>
      <c r="AQ38" s="203">
        <v>0</v>
      </c>
      <c r="AR38" s="203">
        <v>13.66</v>
      </c>
      <c r="AS38" s="203">
        <v>16.489999999999998</v>
      </c>
      <c r="AT38" s="203">
        <v>28.42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0.36</v>
      </c>
      <c r="L39" s="203">
        <v>14.7</v>
      </c>
      <c r="M39" s="203">
        <v>1.08</v>
      </c>
      <c r="N39" s="203">
        <v>1.39</v>
      </c>
      <c r="O39" s="203">
        <v>0</v>
      </c>
      <c r="P39" s="203">
        <v>1.22</v>
      </c>
      <c r="Q39" s="203">
        <v>0.12</v>
      </c>
      <c r="R39" s="203">
        <v>0.5</v>
      </c>
      <c r="S39" s="203">
        <v>0.31</v>
      </c>
      <c r="T39" s="203">
        <v>0</v>
      </c>
      <c r="U39" s="203">
        <v>5.54</v>
      </c>
      <c r="V39" s="203">
        <v>0.21</v>
      </c>
      <c r="W39" s="203">
        <v>0.4</v>
      </c>
      <c r="X39" s="203">
        <v>1.74</v>
      </c>
      <c r="Y39" s="203">
        <v>0</v>
      </c>
      <c r="Z39" s="203">
        <v>2.98</v>
      </c>
      <c r="AA39" s="203">
        <v>1.06</v>
      </c>
      <c r="AB39" s="203">
        <v>0</v>
      </c>
      <c r="AC39" s="203">
        <v>13.5</v>
      </c>
      <c r="AD39" s="203">
        <v>0</v>
      </c>
      <c r="AE39" s="203">
        <v>0</v>
      </c>
      <c r="AF39" s="203">
        <v>0</v>
      </c>
      <c r="AG39" s="203">
        <v>28.92</v>
      </c>
      <c r="AH39" s="203">
        <v>0</v>
      </c>
      <c r="AI39" s="203">
        <v>34.700000000000003</v>
      </c>
      <c r="AJ39" s="203">
        <v>0</v>
      </c>
      <c r="AK39" s="203">
        <v>18.690000000000001</v>
      </c>
      <c r="AL39" s="203">
        <v>0</v>
      </c>
      <c r="AM39" s="203">
        <v>0</v>
      </c>
      <c r="AN39" s="203">
        <v>0</v>
      </c>
      <c r="AO39" s="203">
        <v>219.7</v>
      </c>
      <c r="AP39" s="203">
        <v>0</v>
      </c>
      <c r="AQ39" s="203">
        <v>0</v>
      </c>
      <c r="AR39" s="203">
        <v>13.5</v>
      </c>
      <c r="AS39" s="203">
        <v>16.489999999999998</v>
      </c>
      <c r="AT39" s="203">
        <v>28.42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0.36</v>
      </c>
      <c r="L40" s="203">
        <v>14.7</v>
      </c>
      <c r="M40" s="203">
        <v>1.08</v>
      </c>
      <c r="N40" s="203">
        <v>1.39</v>
      </c>
      <c r="O40" s="203">
        <v>0</v>
      </c>
      <c r="P40" s="203">
        <v>1.22</v>
      </c>
      <c r="Q40" s="203">
        <v>0.12</v>
      </c>
      <c r="R40" s="203">
        <v>0.5</v>
      </c>
      <c r="S40" s="203">
        <v>0.31</v>
      </c>
      <c r="T40" s="203">
        <v>0</v>
      </c>
      <c r="U40" s="203">
        <v>5.54</v>
      </c>
      <c r="V40" s="203">
        <v>0.21</v>
      </c>
      <c r="W40" s="203">
        <v>0.4</v>
      </c>
      <c r="X40" s="203">
        <v>1.74</v>
      </c>
      <c r="Y40" s="203">
        <v>0</v>
      </c>
      <c r="Z40" s="203">
        <v>2.98</v>
      </c>
      <c r="AA40" s="203">
        <v>1.06</v>
      </c>
      <c r="AB40" s="203">
        <v>0</v>
      </c>
      <c r="AC40" s="203">
        <v>13.5</v>
      </c>
      <c r="AD40" s="203">
        <v>0</v>
      </c>
      <c r="AE40" s="203">
        <v>0</v>
      </c>
      <c r="AF40" s="203">
        <v>0</v>
      </c>
      <c r="AG40" s="203">
        <v>28.92</v>
      </c>
      <c r="AH40" s="203">
        <v>0</v>
      </c>
      <c r="AI40" s="203">
        <v>34.700000000000003</v>
      </c>
      <c r="AJ40" s="203">
        <v>0</v>
      </c>
      <c r="AK40" s="203">
        <v>12.79</v>
      </c>
      <c r="AL40" s="203">
        <v>0</v>
      </c>
      <c r="AM40" s="203">
        <v>0</v>
      </c>
      <c r="AN40" s="203">
        <v>0</v>
      </c>
      <c r="AO40" s="203">
        <v>219.7</v>
      </c>
      <c r="AP40" s="203">
        <v>0</v>
      </c>
      <c r="AQ40" s="203">
        <v>0</v>
      </c>
      <c r="AR40" s="203">
        <v>13.5</v>
      </c>
      <c r="AS40" s="203">
        <v>16.489999999999998</v>
      </c>
      <c r="AT40" s="203">
        <v>28.42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0.36</v>
      </c>
      <c r="L41" s="203">
        <v>14.7</v>
      </c>
      <c r="M41" s="203">
        <v>1.08</v>
      </c>
      <c r="N41" s="203">
        <v>1.39</v>
      </c>
      <c r="O41" s="203">
        <v>0</v>
      </c>
      <c r="P41" s="203">
        <v>1.22</v>
      </c>
      <c r="Q41" s="203">
        <v>0.12</v>
      </c>
      <c r="R41" s="203">
        <v>0.5</v>
      </c>
      <c r="S41" s="203">
        <v>0.31</v>
      </c>
      <c r="T41" s="203">
        <v>0</v>
      </c>
      <c r="U41" s="203">
        <v>5.54</v>
      </c>
      <c r="V41" s="203">
        <v>0.21</v>
      </c>
      <c r="W41" s="203">
        <v>0.4</v>
      </c>
      <c r="X41" s="203">
        <v>1.74</v>
      </c>
      <c r="Y41" s="203">
        <v>0</v>
      </c>
      <c r="Z41" s="203">
        <v>2.98</v>
      </c>
      <c r="AA41" s="203">
        <v>1.06</v>
      </c>
      <c r="AB41" s="203">
        <v>0</v>
      </c>
      <c r="AC41" s="203">
        <v>13.5</v>
      </c>
      <c r="AD41" s="203">
        <v>0</v>
      </c>
      <c r="AE41" s="203">
        <v>0</v>
      </c>
      <c r="AF41" s="203">
        <v>0</v>
      </c>
      <c r="AG41" s="203">
        <v>28.92</v>
      </c>
      <c r="AH41" s="203">
        <v>0</v>
      </c>
      <c r="AI41" s="203">
        <v>34.700000000000003</v>
      </c>
      <c r="AJ41" s="203">
        <v>0</v>
      </c>
      <c r="AK41" s="203">
        <v>12.79</v>
      </c>
      <c r="AL41" s="203">
        <v>0</v>
      </c>
      <c r="AM41" s="203">
        <v>0</v>
      </c>
      <c r="AN41" s="203">
        <v>0</v>
      </c>
      <c r="AO41" s="203">
        <v>219.7</v>
      </c>
      <c r="AP41" s="203">
        <v>0</v>
      </c>
      <c r="AQ41" s="203">
        <v>0</v>
      </c>
      <c r="AR41" s="203">
        <v>13.5</v>
      </c>
      <c r="AS41" s="203">
        <v>16.489999999999998</v>
      </c>
      <c r="AT41" s="203">
        <v>28.42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0.36</v>
      </c>
      <c r="L42" s="203">
        <v>14.7</v>
      </c>
      <c r="M42" s="203">
        <v>1.08</v>
      </c>
      <c r="N42" s="203">
        <v>1.39</v>
      </c>
      <c r="O42" s="203">
        <v>0</v>
      </c>
      <c r="P42" s="203">
        <v>1.22</v>
      </c>
      <c r="Q42" s="203">
        <v>0.12</v>
      </c>
      <c r="R42" s="203">
        <v>0.5</v>
      </c>
      <c r="S42" s="203">
        <v>0.31</v>
      </c>
      <c r="T42" s="203">
        <v>0</v>
      </c>
      <c r="U42" s="203">
        <v>5.54</v>
      </c>
      <c r="V42" s="203">
        <v>0.21</v>
      </c>
      <c r="W42" s="203">
        <v>0.4</v>
      </c>
      <c r="X42" s="203">
        <v>1.74</v>
      </c>
      <c r="Y42" s="203">
        <v>0</v>
      </c>
      <c r="Z42" s="203">
        <v>2.98</v>
      </c>
      <c r="AA42" s="203">
        <v>1.06</v>
      </c>
      <c r="AB42" s="203">
        <v>0</v>
      </c>
      <c r="AC42" s="203">
        <v>13.5</v>
      </c>
      <c r="AD42" s="203">
        <v>0</v>
      </c>
      <c r="AE42" s="203">
        <v>0</v>
      </c>
      <c r="AF42" s="203">
        <v>0</v>
      </c>
      <c r="AG42" s="203">
        <v>28.92</v>
      </c>
      <c r="AH42" s="203">
        <v>0</v>
      </c>
      <c r="AI42" s="203">
        <v>34.700000000000003</v>
      </c>
      <c r="AJ42" s="203">
        <v>0</v>
      </c>
      <c r="AK42" s="203">
        <v>12.79</v>
      </c>
      <c r="AL42" s="203">
        <v>0</v>
      </c>
      <c r="AM42" s="203">
        <v>0</v>
      </c>
      <c r="AN42" s="203">
        <v>0</v>
      </c>
      <c r="AO42" s="203">
        <v>219.7</v>
      </c>
      <c r="AP42" s="203">
        <v>0</v>
      </c>
      <c r="AQ42" s="203">
        <v>0</v>
      </c>
      <c r="AR42" s="203">
        <v>13.4</v>
      </c>
      <c r="AS42" s="203">
        <v>16.489999999999998</v>
      </c>
      <c r="AT42" s="203">
        <v>28.42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4.38</v>
      </c>
      <c r="L43" s="203">
        <v>14.7</v>
      </c>
      <c r="M43" s="203">
        <v>1.08</v>
      </c>
      <c r="N43" s="203">
        <v>1.39</v>
      </c>
      <c r="O43" s="203">
        <v>0</v>
      </c>
      <c r="P43" s="203">
        <v>1.22</v>
      </c>
      <c r="Q43" s="203">
        <v>0.12</v>
      </c>
      <c r="R43" s="203">
        <v>0.5</v>
      </c>
      <c r="S43" s="203">
        <v>0.13</v>
      </c>
      <c r="T43" s="203">
        <v>0</v>
      </c>
      <c r="U43" s="203">
        <v>5.54</v>
      </c>
      <c r="V43" s="203">
        <v>0.21</v>
      </c>
      <c r="W43" s="203">
        <v>0.4</v>
      </c>
      <c r="X43" s="203">
        <v>1.74</v>
      </c>
      <c r="Y43" s="203">
        <v>0</v>
      </c>
      <c r="Z43" s="203">
        <v>2.98</v>
      </c>
      <c r="AA43" s="203">
        <v>1.06</v>
      </c>
      <c r="AB43" s="203">
        <v>0</v>
      </c>
      <c r="AC43" s="203">
        <v>13.5</v>
      </c>
      <c r="AD43" s="203">
        <v>0</v>
      </c>
      <c r="AE43" s="203">
        <v>0</v>
      </c>
      <c r="AF43" s="203">
        <v>0</v>
      </c>
      <c r="AG43" s="203">
        <v>28.92</v>
      </c>
      <c r="AH43" s="203">
        <v>0</v>
      </c>
      <c r="AI43" s="203">
        <v>34.700000000000003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219.7</v>
      </c>
      <c r="AP43" s="203">
        <v>0</v>
      </c>
      <c r="AQ43" s="203">
        <v>0</v>
      </c>
      <c r="AR43" s="203">
        <v>13.34</v>
      </c>
      <c r="AS43" s="203">
        <v>16.489999999999998</v>
      </c>
      <c r="AT43" s="203">
        <v>28.42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4.42</v>
      </c>
      <c r="L44" s="203">
        <v>14.7</v>
      </c>
      <c r="M44" s="203">
        <v>1.08</v>
      </c>
      <c r="N44" s="203">
        <v>1.39</v>
      </c>
      <c r="O44" s="203">
        <v>0</v>
      </c>
      <c r="P44" s="203">
        <v>1.22</v>
      </c>
      <c r="Q44" s="203">
        <v>0.12</v>
      </c>
      <c r="R44" s="203">
        <v>0.5</v>
      </c>
      <c r="S44" s="203">
        <v>0.31</v>
      </c>
      <c r="T44" s="203">
        <v>0</v>
      </c>
      <c r="U44" s="203">
        <v>5.54</v>
      </c>
      <c r="V44" s="203">
        <v>0</v>
      </c>
      <c r="W44" s="203">
        <v>0.4</v>
      </c>
      <c r="X44" s="203">
        <v>1.74</v>
      </c>
      <c r="Y44" s="203">
        <v>0</v>
      </c>
      <c r="Z44" s="203">
        <v>2.98</v>
      </c>
      <c r="AA44" s="203">
        <v>1.06</v>
      </c>
      <c r="AB44" s="203">
        <v>0</v>
      </c>
      <c r="AC44" s="203">
        <v>13.5</v>
      </c>
      <c r="AD44" s="203">
        <v>0</v>
      </c>
      <c r="AE44" s="203">
        <v>0</v>
      </c>
      <c r="AF44" s="203">
        <v>0</v>
      </c>
      <c r="AG44" s="203">
        <v>28.92</v>
      </c>
      <c r="AH44" s="203">
        <v>0</v>
      </c>
      <c r="AI44" s="203">
        <v>34.700000000000003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219.7</v>
      </c>
      <c r="AP44" s="203">
        <v>0</v>
      </c>
      <c r="AQ44" s="203">
        <v>0</v>
      </c>
      <c r="AR44" s="203">
        <v>13.34</v>
      </c>
      <c r="AS44" s="203">
        <v>16.489999999999998</v>
      </c>
      <c r="AT44" s="203">
        <v>28.42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4.42</v>
      </c>
      <c r="L45" s="203">
        <v>14.7</v>
      </c>
      <c r="M45" s="203">
        <v>1.08</v>
      </c>
      <c r="N45" s="203">
        <v>1.39</v>
      </c>
      <c r="O45" s="203">
        <v>0</v>
      </c>
      <c r="P45" s="203">
        <v>1.22</v>
      </c>
      <c r="Q45" s="203">
        <v>0.12</v>
      </c>
      <c r="R45" s="203">
        <v>0.5</v>
      </c>
      <c r="S45" s="203">
        <v>0.31</v>
      </c>
      <c r="T45" s="203">
        <v>0</v>
      </c>
      <c r="U45" s="203">
        <v>5.54</v>
      </c>
      <c r="V45" s="203">
        <v>0.21</v>
      </c>
      <c r="W45" s="203">
        <v>0.4</v>
      </c>
      <c r="X45" s="203">
        <v>1.74</v>
      </c>
      <c r="Y45" s="203">
        <v>0</v>
      </c>
      <c r="Z45" s="203">
        <v>2.98</v>
      </c>
      <c r="AA45" s="203">
        <v>1.06</v>
      </c>
      <c r="AB45" s="203">
        <v>0</v>
      </c>
      <c r="AC45" s="203">
        <v>13.5</v>
      </c>
      <c r="AD45" s="203">
        <v>0</v>
      </c>
      <c r="AE45" s="203">
        <v>0</v>
      </c>
      <c r="AF45" s="203">
        <v>0</v>
      </c>
      <c r="AG45" s="203">
        <v>28.92</v>
      </c>
      <c r="AH45" s="203">
        <v>0</v>
      </c>
      <c r="AI45" s="203">
        <v>34.700000000000003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219.7</v>
      </c>
      <c r="AP45" s="203">
        <v>0</v>
      </c>
      <c r="AQ45" s="203">
        <v>0</v>
      </c>
      <c r="AR45" s="203">
        <v>13.27</v>
      </c>
      <c r="AS45" s="203">
        <v>16.489999999999998</v>
      </c>
      <c r="AT45" s="203">
        <v>28.42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4.42</v>
      </c>
      <c r="L46" s="203">
        <v>67.569999999999993</v>
      </c>
      <c r="M46" s="203">
        <v>1.08</v>
      </c>
      <c r="N46" s="203">
        <v>1.39</v>
      </c>
      <c r="O46" s="203">
        <v>0</v>
      </c>
      <c r="P46" s="203">
        <v>1.22</v>
      </c>
      <c r="Q46" s="203">
        <v>0.12</v>
      </c>
      <c r="R46" s="203">
        <v>0.5</v>
      </c>
      <c r="S46" s="203">
        <v>0.31</v>
      </c>
      <c r="T46" s="203">
        <v>0</v>
      </c>
      <c r="U46" s="203">
        <v>5.54</v>
      </c>
      <c r="V46" s="203">
        <v>0.21</v>
      </c>
      <c r="W46" s="203">
        <v>0.4</v>
      </c>
      <c r="X46" s="203">
        <v>1.74</v>
      </c>
      <c r="Y46" s="203">
        <v>0</v>
      </c>
      <c r="Z46" s="203">
        <v>2.98</v>
      </c>
      <c r="AA46" s="203">
        <v>1.06</v>
      </c>
      <c r="AB46" s="203">
        <v>0</v>
      </c>
      <c r="AC46" s="203">
        <v>13.5</v>
      </c>
      <c r="AD46" s="203">
        <v>0</v>
      </c>
      <c r="AE46" s="203">
        <v>0</v>
      </c>
      <c r="AF46" s="203">
        <v>0</v>
      </c>
      <c r="AG46" s="203">
        <v>28.92</v>
      </c>
      <c r="AH46" s="203">
        <v>0</v>
      </c>
      <c r="AI46" s="203">
        <v>34.700000000000003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219.7</v>
      </c>
      <c r="AP46" s="203">
        <v>0</v>
      </c>
      <c r="AQ46" s="203">
        <v>0</v>
      </c>
      <c r="AR46" s="203">
        <v>13.27</v>
      </c>
      <c r="AS46" s="203">
        <v>16.489999999999998</v>
      </c>
      <c r="AT46" s="203">
        <v>28.42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4.42</v>
      </c>
      <c r="L47" s="203">
        <v>125.28</v>
      </c>
      <c r="M47" s="203">
        <v>1.08</v>
      </c>
      <c r="N47" s="203">
        <v>1.39</v>
      </c>
      <c r="O47" s="203">
        <v>0</v>
      </c>
      <c r="P47" s="203">
        <v>1.22</v>
      </c>
      <c r="Q47" s="203">
        <v>1.49</v>
      </c>
      <c r="R47" s="203">
        <v>6.13</v>
      </c>
      <c r="S47" s="203">
        <v>3.82</v>
      </c>
      <c r="T47" s="203">
        <v>0</v>
      </c>
      <c r="U47" s="203">
        <v>5.54</v>
      </c>
      <c r="V47" s="203">
        <v>2.09</v>
      </c>
      <c r="W47" s="203">
        <v>0.4</v>
      </c>
      <c r="X47" s="203">
        <v>1.74</v>
      </c>
      <c r="Y47" s="203">
        <v>0</v>
      </c>
      <c r="Z47" s="203">
        <v>2.98</v>
      </c>
      <c r="AA47" s="203">
        <v>13.24</v>
      </c>
      <c r="AB47" s="203">
        <v>0</v>
      </c>
      <c r="AC47" s="203">
        <v>13.5</v>
      </c>
      <c r="AD47" s="203">
        <v>0</v>
      </c>
      <c r="AE47" s="203">
        <v>0</v>
      </c>
      <c r="AF47" s="203">
        <v>0</v>
      </c>
      <c r="AG47" s="203">
        <v>28.92</v>
      </c>
      <c r="AH47" s="203">
        <v>0</v>
      </c>
      <c r="AI47" s="203">
        <v>34.700000000000003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219.7</v>
      </c>
      <c r="AP47" s="203">
        <v>0</v>
      </c>
      <c r="AQ47" s="203">
        <v>0</v>
      </c>
      <c r="AR47" s="203">
        <v>13.21</v>
      </c>
      <c r="AS47" s="203">
        <v>16.489999999999998</v>
      </c>
      <c r="AT47" s="203">
        <v>28.42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4.42</v>
      </c>
      <c r="L48" s="203">
        <v>181.07</v>
      </c>
      <c r="M48" s="203">
        <v>1.08</v>
      </c>
      <c r="N48" s="203">
        <v>1.39</v>
      </c>
      <c r="O48" s="203">
        <v>0</v>
      </c>
      <c r="P48" s="203">
        <v>1.22</v>
      </c>
      <c r="Q48" s="203">
        <v>1.49</v>
      </c>
      <c r="R48" s="203">
        <v>6.13</v>
      </c>
      <c r="S48" s="203">
        <v>3.82</v>
      </c>
      <c r="T48" s="203">
        <v>0</v>
      </c>
      <c r="U48" s="203">
        <v>5.54</v>
      </c>
      <c r="V48" s="203">
        <v>2.09</v>
      </c>
      <c r="W48" s="203">
        <v>0.4</v>
      </c>
      <c r="X48" s="203">
        <v>1.74</v>
      </c>
      <c r="Y48" s="203">
        <v>0</v>
      </c>
      <c r="Z48" s="203">
        <v>2.98</v>
      </c>
      <c r="AA48" s="203">
        <v>13.24</v>
      </c>
      <c r="AB48" s="203">
        <v>0</v>
      </c>
      <c r="AC48" s="203">
        <v>13.5</v>
      </c>
      <c r="AD48" s="203">
        <v>0</v>
      </c>
      <c r="AE48" s="203">
        <v>0</v>
      </c>
      <c r="AF48" s="203">
        <v>0</v>
      </c>
      <c r="AG48" s="203">
        <v>28.92</v>
      </c>
      <c r="AH48" s="203">
        <v>0</v>
      </c>
      <c r="AI48" s="203">
        <v>34.700000000000003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219.7</v>
      </c>
      <c r="AP48" s="203">
        <v>0</v>
      </c>
      <c r="AQ48" s="203">
        <v>0</v>
      </c>
      <c r="AR48" s="203">
        <v>13.21</v>
      </c>
      <c r="AS48" s="203">
        <v>16.489999999999998</v>
      </c>
      <c r="AT48" s="203">
        <v>28.42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4.42</v>
      </c>
      <c r="L49" s="203">
        <v>181.07</v>
      </c>
      <c r="M49" s="203">
        <v>1.08</v>
      </c>
      <c r="N49" s="203">
        <v>1.39</v>
      </c>
      <c r="O49" s="203">
        <v>0</v>
      </c>
      <c r="P49" s="203">
        <v>1.22</v>
      </c>
      <c r="Q49" s="203">
        <v>1.38</v>
      </c>
      <c r="R49" s="203">
        <v>6.13</v>
      </c>
      <c r="S49" s="203">
        <v>3.82</v>
      </c>
      <c r="T49" s="203">
        <v>0</v>
      </c>
      <c r="U49" s="203">
        <v>5.54</v>
      </c>
      <c r="V49" s="203">
        <v>2.09</v>
      </c>
      <c r="W49" s="203">
        <v>0.4</v>
      </c>
      <c r="X49" s="203">
        <v>1.74</v>
      </c>
      <c r="Y49" s="203">
        <v>0</v>
      </c>
      <c r="Z49" s="203">
        <v>2.98</v>
      </c>
      <c r="AA49" s="203">
        <v>13.24</v>
      </c>
      <c r="AB49" s="203">
        <v>0</v>
      </c>
      <c r="AC49" s="203">
        <v>13.5</v>
      </c>
      <c r="AD49" s="203">
        <v>0</v>
      </c>
      <c r="AE49" s="203">
        <v>0</v>
      </c>
      <c r="AF49" s="203">
        <v>0</v>
      </c>
      <c r="AG49" s="203">
        <v>28.92</v>
      </c>
      <c r="AH49" s="203">
        <v>0</v>
      </c>
      <c r="AI49" s="203">
        <v>34.700000000000003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219.7</v>
      </c>
      <c r="AP49" s="203">
        <v>0</v>
      </c>
      <c r="AQ49" s="203">
        <v>0</v>
      </c>
      <c r="AR49" s="203">
        <v>13.08</v>
      </c>
      <c r="AS49" s="203">
        <v>16.489999999999998</v>
      </c>
      <c r="AT49" s="203">
        <v>28.42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4.42</v>
      </c>
      <c r="L50" s="203">
        <v>181.07</v>
      </c>
      <c r="M50" s="203">
        <v>1.08</v>
      </c>
      <c r="N50" s="203">
        <v>1.39</v>
      </c>
      <c r="O50" s="203">
        <v>0</v>
      </c>
      <c r="P50" s="203">
        <v>1.22</v>
      </c>
      <c r="Q50" s="203">
        <v>1.38</v>
      </c>
      <c r="R50" s="203">
        <v>6.13</v>
      </c>
      <c r="S50" s="203">
        <v>3.82</v>
      </c>
      <c r="T50" s="203">
        <v>0</v>
      </c>
      <c r="U50" s="203">
        <v>5.54</v>
      </c>
      <c r="V50" s="203">
        <v>2.09</v>
      </c>
      <c r="W50" s="203">
        <v>0.4</v>
      </c>
      <c r="X50" s="203">
        <v>1.74</v>
      </c>
      <c r="Y50" s="203">
        <v>0</v>
      </c>
      <c r="Z50" s="203">
        <v>2.98</v>
      </c>
      <c r="AA50" s="203">
        <v>13.24</v>
      </c>
      <c r="AB50" s="203">
        <v>0</v>
      </c>
      <c r="AC50" s="203">
        <v>13.5</v>
      </c>
      <c r="AD50" s="203">
        <v>0</v>
      </c>
      <c r="AE50" s="203">
        <v>0</v>
      </c>
      <c r="AF50" s="203">
        <v>0</v>
      </c>
      <c r="AG50" s="203">
        <v>28.92</v>
      </c>
      <c r="AH50" s="203">
        <v>0</v>
      </c>
      <c r="AI50" s="203">
        <v>34.700000000000003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219.7</v>
      </c>
      <c r="AP50" s="203">
        <v>0</v>
      </c>
      <c r="AQ50" s="203">
        <v>0</v>
      </c>
      <c r="AR50" s="203">
        <v>13.08</v>
      </c>
      <c r="AS50" s="203">
        <v>16.489999999999998</v>
      </c>
      <c r="AT50" s="203">
        <v>28.42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4.42</v>
      </c>
      <c r="L51" s="203">
        <v>181.07</v>
      </c>
      <c r="M51" s="203">
        <v>1.08</v>
      </c>
      <c r="N51" s="203">
        <v>1.39</v>
      </c>
      <c r="O51" s="203">
        <v>0</v>
      </c>
      <c r="P51" s="203">
        <v>1.22</v>
      </c>
      <c r="Q51" s="203">
        <v>1.38</v>
      </c>
      <c r="R51" s="203">
        <v>6.13</v>
      </c>
      <c r="S51" s="203">
        <v>3.82</v>
      </c>
      <c r="T51" s="203">
        <v>0</v>
      </c>
      <c r="U51" s="203">
        <v>5.54</v>
      </c>
      <c r="V51" s="203">
        <v>2.09</v>
      </c>
      <c r="W51" s="203">
        <v>0.39</v>
      </c>
      <c r="X51" s="203">
        <v>1.74</v>
      </c>
      <c r="Y51" s="203">
        <v>0</v>
      </c>
      <c r="Z51" s="203">
        <v>2.98</v>
      </c>
      <c r="AA51" s="203">
        <v>13.24</v>
      </c>
      <c r="AB51" s="203">
        <v>0</v>
      </c>
      <c r="AC51" s="203">
        <v>13.8</v>
      </c>
      <c r="AD51" s="203">
        <v>0</v>
      </c>
      <c r="AE51" s="203">
        <v>0</v>
      </c>
      <c r="AF51" s="203">
        <v>0</v>
      </c>
      <c r="AG51" s="203">
        <v>28.92</v>
      </c>
      <c r="AH51" s="203">
        <v>0</v>
      </c>
      <c r="AI51" s="203">
        <v>34.700000000000003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215.34</v>
      </c>
      <c r="AP51" s="203">
        <v>0</v>
      </c>
      <c r="AQ51" s="203">
        <v>0</v>
      </c>
      <c r="AR51" s="203">
        <v>13.01</v>
      </c>
      <c r="AS51" s="203">
        <v>16.489999999999998</v>
      </c>
      <c r="AT51" s="203">
        <v>28.42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4.42</v>
      </c>
      <c r="L52" s="203">
        <v>181.07</v>
      </c>
      <c r="M52" s="203">
        <v>1.08</v>
      </c>
      <c r="N52" s="203">
        <v>1.39</v>
      </c>
      <c r="O52" s="203">
        <v>0</v>
      </c>
      <c r="P52" s="203">
        <v>1.22</v>
      </c>
      <c r="Q52" s="203">
        <v>1.38</v>
      </c>
      <c r="R52" s="203">
        <v>6.13</v>
      </c>
      <c r="S52" s="203">
        <v>3.82</v>
      </c>
      <c r="T52" s="203">
        <v>0</v>
      </c>
      <c r="U52" s="203">
        <v>5.54</v>
      </c>
      <c r="V52" s="203">
        <v>2.09</v>
      </c>
      <c r="W52" s="203">
        <v>0.39</v>
      </c>
      <c r="X52" s="203">
        <v>1.74</v>
      </c>
      <c r="Y52" s="203">
        <v>0</v>
      </c>
      <c r="Z52" s="203">
        <v>2.98</v>
      </c>
      <c r="AA52" s="203">
        <v>13.24</v>
      </c>
      <c r="AB52" s="203">
        <v>0</v>
      </c>
      <c r="AC52" s="203">
        <v>13.8</v>
      </c>
      <c r="AD52" s="203">
        <v>0</v>
      </c>
      <c r="AE52" s="203">
        <v>0</v>
      </c>
      <c r="AF52" s="203">
        <v>0</v>
      </c>
      <c r="AG52" s="203">
        <v>28.92</v>
      </c>
      <c r="AH52" s="203">
        <v>0</v>
      </c>
      <c r="AI52" s="203">
        <v>34.700000000000003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215.34</v>
      </c>
      <c r="AP52" s="203">
        <v>0</v>
      </c>
      <c r="AQ52" s="203">
        <v>0</v>
      </c>
      <c r="AR52" s="203">
        <v>13.01</v>
      </c>
      <c r="AS52" s="203">
        <v>16.489999999999998</v>
      </c>
      <c r="AT52" s="203">
        <v>28.42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4.42</v>
      </c>
      <c r="L53" s="203">
        <v>181.07</v>
      </c>
      <c r="M53" s="203">
        <v>1.08</v>
      </c>
      <c r="N53" s="203">
        <v>1.39</v>
      </c>
      <c r="O53" s="203">
        <v>0</v>
      </c>
      <c r="P53" s="203">
        <v>1.22</v>
      </c>
      <c r="Q53" s="203">
        <v>1.38</v>
      </c>
      <c r="R53" s="203">
        <v>6.13</v>
      </c>
      <c r="S53" s="203">
        <v>3.82</v>
      </c>
      <c r="T53" s="203">
        <v>0</v>
      </c>
      <c r="U53" s="203">
        <v>5.54</v>
      </c>
      <c r="V53" s="203">
        <v>1.97</v>
      </c>
      <c r="W53" s="203">
        <v>0.39</v>
      </c>
      <c r="X53" s="203">
        <v>1.74</v>
      </c>
      <c r="Y53" s="203">
        <v>0</v>
      </c>
      <c r="Z53" s="203">
        <v>33.71</v>
      </c>
      <c r="AA53" s="203">
        <v>9.42</v>
      </c>
      <c r="AB53" s="203">
        <v>0</v>
      </c>
      <c r="AC53" s="203">
        <v>13.8</v>
      </c>
      <c r="AD53" s="203">
        <v>0</v>
      </c>
      <c r="AE53" s="203">
        <v>0</v>
      </c>
      <c r="AF53" s="203">
        <v>0</v>
      </c>
      <c r="AG53" s="203">
        <v>28.92</v>
      </c>
      <c r="AH53" s="203">
        <v>0</v>
      </c>
      <c r="AI53" s="203">
        <v>34.700000000000003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215.34</v>
      </c>
      <c r="AP53" s="203">
        <v>0</v>
      </c>
      <c r="AQ53" s="203">
        <v>0</v>
      </c>
      <c r="AR53" s="203">
        <v>13.01</v>
      </c>
      <c r="AS53" s="203">
        <v>16.489999999999998</v>
      </c>
      <c r="AT53" s="203">
        <v>28.42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4.42</v>
      </c>
      <c r="L54" s="203">
        <v>181.07</v>
      </c>
      <c r="M54" s="203">
        <v>1.08</v>
      </c>
      <c r="N54" s="203">
        <v>1.39</v>
      </c>
      <c r="O54" s="203">
        <v>0</v>
      </c>
      <c r="P54" s="203">
        <v>1.22</v>
      </c>
      <c r="Q54" s="203">
        <v>1.38</v>
      </c>
      <c r="R54" s="203">
        <v>6.13</v>
      </c>
      <c r="S54" s="203">
        <v>3.82</v>
      </c>
      <c r="T54" s="203">
        <v>0</v>
      </c>
      <c r="U54" s="203">
        <v>5.54</v>
      </c>
      <c r="V54" s="203">
        <v>1.97</v>
      </c>
      <c r="W54" s="203">
        <v>0.39</v>
      </c>
      <c r="X54" s="203">
        <v>1.74</v>
      </c>
      <c r="Y54" s="203">
        <v>0</v>
      </c>
      <c r="Z54" s="203">
        <v>33.71</v>
      </c>
      <c r="AA54" s="203">
        <v>9.42</v>
      </c>
      <c r="AB54" s="203">
        <v>0</v>
      </c>
      <c r="AC54" s="203">
        <v>13.8</v>
      </c>
      <c r="AD54" s="203">
        <v>0</v>
      </c>
      <c r="AE54" s="203">
        <v>0</v>
      </c>
      <c r="AF54" s="203">
        <v>0</v>
      </c>
      <c r="AG54" s="203">
        <v>28.92</v>
      </c>
      <c r="AH54" s="203">
        <v>0</v>
      </c>
      <c r="AI54" s="203">
        <v>34.700000000000003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215.34</v>
      </c>
      <c r="AP54" s="203">
        <v>0</v>
      </c>
      <c r="AQ54" s="203">
        <v>0</v>
      </c>
      <c r="AR54" s="203">
        <v>13.01</v>
      </c>
      <c r="AS54" s="203">
        <v>16.489999999999998</v>
      </c>
      <c r="AT54" s="203">
        <v>28.42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4.42</v>
      </c>
      <c r="L55" s="203">
        <v>181.07</v>
      </c>
      <c r="M55" s="203">
        <v>1.08</v>
      </c>
      <c r="N55" s="203">
        <v>1.39</v>
      </c>
      <c r="O55" s="203">
        <v>0</v>
      </c>
      <c r="P55" s="203">
        <v>1.22</v>
      </c>
      <c r="Q55" s="203">
        <v>1.38</v>
      </c>
      <c r="R55" s="203">
        <v>6.13</v>
      </c>
      <c r="S55" s="203">
        <v>3.82</v>
      </c>
      <c r="T55" s="203">
        <v>0</v>
      </c>
      <c r="U55" s="203">
        <v>5.54</v>
      </c>
      <c r="V55" s="203">
        <v>2.27</v>
      </c>
      <c r="W55" s="203">
        <v>2.54</v>
      </c>
      <c r="X55" s="203">
        <v>21.4</v>
      </c>
      <c r="Y55" s="203">
        <v>0</v>
      </c>
      <c r="Z55" s="203">
        <v>33.71</v>
      </c>
      <c r="AA55" s="203">
        <v>9.42</v>
      </c>
      <c r="AB55" s="203">
        <v>0</v>
      </c>
      <c r="AC55" s="203">
        <v>13.5</v>
      </c>
      <c r="AD55" s="203">
        <v>0</v>
      </c>
      <c r="AE55" s="203">
        <v>0</v>
      </c>
      <c r="AF55" s="203">
        <v>0</v>
      </c>
      <c r="AG55" s="203">
        <v>28.92</v>
      </c>
      <c r="AH55" s="203">
        <v>0</v>
      </c>
      <c r="AI55" s="203">
        <v>34.700000000000003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215.34</v>
      </c>
      <c r="AP55" s="203">
        <v>0</v>
      </c>
      <c r="AQ55" s="203">
        <v>0</v>
      </c>
      <c r="AR55" s="203">
        <v>12.95</v>
      </c>
      <c r="AS55" s="203">
        <v>16.489999999999998</v>
      </c>
      <c r="AT55" s="203">
        <v>28.42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4.42</v>
      </c>
      <c r="L56" s="203">
        <v>181.07</v>
      </c>
      <c r="M56" s="203">
        <v>1.08</v>
      </c>
      <c r="N56" s="203">
        <v>1.39</v>
      </c>
      <c r="O56" s="203">
        <v>0</v>
      </c>
      <c r="P56" s="203">
        <v>1.22</v>
      </c>
      <c r="Q56" s="203">
        <v>1.38</v>
      </c>
      <c r="R56" s="203">
        <v>6.13</v>
      </c>
      <c r="S56" s="203">
        <v>3.82</v>
      </c>
      <c r="T56" s="203">
        <v>0</v>
      </c>
      <c r="U56" s="203">
        <v>5.54</v>
      </c>
      <c r="V56" s="203">
        <v>2.27</v>
      </c>
      <c r="W56" s="203">
        <v>2.84</v>
      </c>
      <c r="X56" s="203">
        <v>21.46</v>
      </c>
      <c r="Y56" s="203">
        <v>0</v>
      </c>
      <c r="Z56" s="203">
        <v>33.71</v>
      </c>
      <c r="AA56" s="203">
        <v>9.42</v>
      </c>
      <c r="AB56" s="203">
        <v>0</v>
      </c>
      <c r="AC56" s="203">
        <v>13.5</v>
      </c>
      <c r="AD56" s="203">
        <v>0</v>
      </c>
      <c r="AE56" s="203">
        <v>0</v>
      </c>
      <c r="AF56" s="203">
        <v>0</v>
      </c>
      <c r="AG56" s="203">
        <v>28.92</v>
      </c>
      <c r="AH56" s="203">
        <v>0</v>
      </c>
      <c r="AI56" s="203">
        <v>34.700000000000003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215.34</v>
      </c>
      <c r="AP56" s="203">
        <v>0</v>
      </c>
      <c r="AQ56" s="203">
        <v>0</v>
      </c>
      <c r="AR56" s="203">
        <v>12.95</v>
      </c>
      <c r="AS56" s="203">
        <v>16.489999999999998</v>
      </c>
      <c r="AT56" s="203">
        <v>28.42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4.42</v>
      </c>
      <c r="L57" s="203">
        <v>181.07</v>
      </c>
      <c r="M57" s="203">
        <v>1.08</v>
      </c>
      <c r="N57" s="203">
        <v>1.39</v>
      </c>
      <c r="O57" s="203">
        <v>0</v>
      </c>
      <c r="P57" s="203">
        <v>1.22</v>
      </c>
      <c r="Q57" s="203">
        <v>1.38</v>
      </c>
      <c r="R57" s="203">
        <v>6.13</v>
      </c>
      <c r="S57" s="203">
        <v>3.82</v>
      </c>
      <c r="T57" s="203">
        <v>0</v>
      </c>
      <c r="U57" s="203">
        <v>5.54</v>
      </c>
      <c r="V57" s="203">
        <v>2.27</v>
      </c>
      <c r="W57" s="203">
        <v>2.84</v>
      </c>
      <c r="X57" s="203">
        <v>21.46</v>
      </c>
      <c r="Y57" s="203">
        <v>0</v>
      </c>
      <c r="Z57" s="203">
        <v>33.450000000000003</v>
      </c>
      <c r="AA57" s="203">
        <v>9.42</v>
      </c>
      <c r="AB57" s="203">
        <v>0</v>
      </c>
      <c r="AC57" s="203">
        <v>13.5</v>
      </c>
      <c r="AD57" s="203">
        <v>0</v>
      </c>
      <c r="AE57" s="203">
        <v>0</v>
      </c>
      <c r="AF57" s="203">
        <v>0</v>
      </c>
      <c r="AG57" s="203">
        <v>28.92</v>
      </c>
      <c r="AH57" s="203">
        <v>0</v>
      </c>
      <c r="AI57" s="203">
        <v>34.700000000000003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215.34</v>
      </c>
      <c r="AP57" s="203">
        <v>0</v>
      </c>
      <c r="AQ57" s="203">
        <v>0</v>
      </c>
      <c r="AR57" s="203">
        <v>12.95</v>
      </c>
      <c r="AS57" s="203">
        <v>16.489999999999998</v>
      </c>
      <c r="AT57" s="203">
        <v>28.42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4.42</v>
      </c>
      <c r="L58" s="203">
        <v>181.07</v>
      </c>
      <c r="M58" s="203">
        <v>1.08</v>
      </c>
      <c r="N58" s="203">
        <v>1.39</v>
      </c>
      <c r="O58" s="203">
        <v>0</v>
      </c>
      <c r="P58" s="203">
        <v>1.22</v>
      </c>
      <c r="Q58" s="203">
        <v>1.38</v>
      </c>
      <c r="R58" s="203">
        <v>6.13</v>
      </c>
      <c r="S58" s="203">
        <v>3.82</v>
      </c>
      <c r="T58" s="203">
        <v>0</v>
      </c>
      <c r="U58" s="203">
        <v>5.54</v>
      </c>
      <c r="V58" s="203">
        <v>2.27</v>
      </c>
      <c r="W58" s="203">
        <v>2.84</v>
      </c>
      <c r="X58" s="203">
        <v>21.46</v>
      </c>
      <c r="Y58" s="203">
        <v>0</v>
      </c>
      <c r="Z58" s="203">
        <v>33.450000000000003</v>
      </c>
      <c r="AA58" s="203">
        <v>9.42</v>
      </c>
      <c r="AB58" s="203">
        <v>0</v>
      </c>
      <c r="AC58" s="203">
        <v>13.5</v>
      </c>
      <c r="AD58" s="203">
        <v>0</v>
      </c>
      <c r="AE58" s="203">
        <v>0</v>
      </c>
      <c r="AF58" s="203">
        <v>0</v>
      </c>
      <c r="AG58" s="203">
        <v>28.92</v>
      </c>
      <c r="AH58" s="203">
        <v>0</v>
      </c>
      <c r="AI58" s="203">
        <v>34.700000000000003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215.34</v>
      </c>
      <c r="AP58" s="203">
        <v>0</v>
      </c>
      <c r="AQ58" s="203">
        <v>0</v>
      </c>
      <c r="AR58" s="203">
        <v>12.95</v>
      </c>
      <c r="AS58" s="203">
        <v>16.489999999999998</v>
      </c>
      <c r="AT58" s="203">
        <v>28.42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4.42</v>
      </c>
      <c r="L59" s="203">
        <v>181.07</v>
      </c>
      <c r="M59" s="203">
        <v>1.08</v>
      </c>
      <c r="N59" s="203">
        <v>1.39</v>
      </c>
      <c r="O59" s="203">
        <v>0</v>
      </c>
      <c r="P59" s="203">
        <v>1.22</v>
      </c>
      <c r="Q59" s="203">
        <v>1.38</v>
      </c>
      <c r="R59" s="203">
        <v>6.13</v>
      </c>
      <c r="S59" s="203">
        <v>3.82</v>
      </c>
      <c r="T59" s="203">
        <v>0</v>
      </c>
      <c r="U59" s="203">
        <v>5.54</v>
      </c>
      <c r="V59" s="203">
        <v>2.27</v>
      </c>
      <c r="W59" s="203">
        <v>2.84</v>
      </c>
      <c r="X59" s="203">
        <v>1.74</v>
      </c>
      <c r="Y59" s="203">
        <v>0</v>
      </c>
      <c r="Z59" s="203">
        <v>33.450000000000003</v>
      </c>
      <c r="AA59" s="203">
        <v>9.42</v>
      </c>
      <c r="AB59" s="203">
        <v>0</v>
      </c>
      <c r="AC59" s="203">
        <v>13.5</v>
      </c>
      <c r="AD59" s="203">
        <v>0</v>
      </c>
      <c r="AE59" s="203">
        <v>0</v>
      </c>
      <c r="AF59" s="203">
        <v>0</v>
      </c>
      <c r="AG59" s="203">
        <v>28.92</v>
      </c>
      <c r="AH59" s="203">
        <v>0</v>
      </c>
      <c r="AI59" s="203">
        <v>34.700000000000003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215.34</v>
      </c>
      <c r="AP59" s="203">
        <v>0</v>
      </c>
      <c r="AQ59" s="203">
        <v>0</v>
      </c>
      <c r="AR59" s="203">
        <v>12.92</v>
      </c>
      <c r="AS59" s="203">
        <v>16.489999999999998</v>
      </c>
      <c r="AT59" s="203">
        <v>28.42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4.42</v>
      </c>
      <c r="L60" s="203">
        <v>181.07</v>
      </c>
      <c r="M60" s="203">
        <v>1.08</v>
      </c>
      <c r="N60" s="203">
        <v>1.39</v>
      </c>
      <c r="O60" s="203">
        <v>0</v>
      </c>
      <c r="P60" s="203">
        <v>1.22</v>
      </c>
      <c r="Q60" s="203">
        <v>1.38</v>
      </c>
      <c r="R60" s="203">
        <v>6.13</v>
      </c>
      <c r="S60" s="203">
        <v>3.82</v>
      </c>
      <c r="T60" s="203">
        <v>0</v>
      </c>
      <c r="U60" s="203">
        <v>5.54</v>
      </c>
      <c r="V60" s="203">
        <v>2.27</v>
      </c>
      <c r="W60" s="203">
        <v>2.84</v>
      </c>
      <c r="X60" s="203">
        <v>1.74</v>
      </c>
      <c r="Y60" s="203">
        <v>0</v>
      </c>
      <c r="Z60" s="203">
        <v>33.450000000000003</v>
      </c>
      <c r="AA60" s="203">
        <v>9.42</v>
      </c>
      <c r="AB60" s="203">
        <v>0</v>
      </c>
      <c r="AC60" s="203">
        <v>13.5</v>
      </c>
      <c r="AD60" s="203">
        <v>0</v>
      </c>
      <c r="AE60" s="203">
        <v>0</v>
      </c>
      <c r="AF60" s="203">
        <v>0</v>
      </c>
      <c r="AG60" s="203">
        <v>28.92</v>
      </c>
      <c r="AH60" s="203">
        <v>0</v>
      </c>
      <c r="AI60" s="203">
        <v>34.700000000000003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215.34</v>
      </c>
      <c r="AP60" s="203">
        <v>0</v>
      </c>
      <c r="AQ60" s="203">
        <v>0</v>
      </c>
      <c r="AR60" s="203">
        <v>12.92</v>
      </c>
      <c r="AS60" s="203">
        <v>16.489999999999998</v>
      </c>
      <c r="AT60" s="203">
        <v>28.42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4.42</v>
      </c>
      <c r="L61" s="203">
        <v>181.07</v>
      </c>
      <c r="M61" s="203">
        <v>1.08</v>
      </c>
      <c r="N61" s="203">
        <v>1.39</v>
      </c>
      <c r="O61" s="203">
        <v>0</v>
      </c>
      <c r="P61" s="203">
        <v>1.22</v>
      </c>
      <c r="Q61" s="203">
        <v>1.38</v>
      </c>
      <c r="R61" s="203">
        <v>6.13</v>
      </c>
      <c r="S61" s="203">
        <v>3.82</v>
      </c>
      <c r="T61" s="203">
        <v>0</v>
      </c>
      <c r="U61" s="203">
        <v>5.54</v>
      </c>
      <c r="V61" s="203">
        <v>2.27</v>
      </c>
      <c r="W61" s="203">
        <v>2.84</v>
      </c>
      <c r="X61" s="203">
        <v>1.74</v>
      </c>
      <c r="Y61" s="203">
        <v>0</v>
      </c>
      <c r="Z61" s="203">
        <v>33.450000000000003</v>
      </c>
      <c r="AA61" s="203">
        <v>9.42</v>
      </c>
      <c r="AB61" s="203">
        <v>0</v>
      </c>
      <c r="AC61" s="203">
        <v>13.5</v>
      </c>
      <c r="AD61" s="203">
        <v>0</v>
      </c>
      <c r="AE61" s="203">
        <v>0</v>
      </c>
      <c r="AF61" s="203">
        <v>0</v>
      </c>
      <c r="AG61" s="203">
        <v>28.92</v>
      </c>
      <c r="AH61" s="203">
        <v>0</v>
      </c>
      <c r="AI61" s="203">
        <v>34.700000000000003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215.34</v>
      </c>
      <c r="AP61" s="203">
        <v>0</v>
      </c>
      <c r="AQ61" s="203">
        <v>0</v>
      </c>
      <c r="AR61" s="203">
        <v>12.92</v>
      </c>
      <c r="AS61" s="203">
        <v>16.489999999999998</v>
      </c>
      <c r="AT61" s="203">
        <v>28.42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4.42</v>
      </c>
      <c r="L62" s="203">
        <v>181.07</v>
      </c>
      <c r="M62" s="203">
        <v>1.08</v>
      </c>
      <c r="N62" s="203">
        <v>1.39</v>
      </c>
      <c r="O62" s="203">
        <v>0</v>
      </c>
      <c r="P62" s="203">
        <v>1.22</v>
      </c>
      <c r="Q62" s="203">
        <v>1.38</v>
      </c>
      <c r="R62" s="203">
        <v>6.13</v>
      </c>
      <c r="S62" s="203">
        <v>3.82</v>
      </c>
      <c r="T62" s="203">
        <v>0</v>
      </c>
      <c r="U62" s="203">
        <v>5.54</v>
      </c>
      <c r="V62" s="203">
        <v>2.27</v>
      </c>
      <c r="W62" s="203">
        <v>2.84</v>
      </c>
      <c r="X62" s="203">
        <v>1.74</v>
      </c>
      <c r="Y62" s="203">
        <v>0</v>
      </c>
      <c r="Z62" s="203">
        <v>33.450000000000003</v>
      </c>
      <c r="AA62" s="203">
        <v>9.42</v>
      </c>
      <c r="AB62" s="203">
        <v>0</v>
      </c>
      <c r="AC62" s="203">
        <v>13.5</v>
      </c>
      <c r="AD62" s="203">
        <v>0</v>
      </c>
      <c r="AE62" s="203">
        <v>0</v>
      </c>
      <c r="AF62" s="203">
        <v>0</v>
      </c>
      <c r="AG62" s="203">
        <v>28.92</v>
      </c>
      <c r="AH62" s="203">
        <v>0</v>
      </c>
      <c r="AI62" s="203">
        <v>34.700000000000003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215.34</v>
      </c>
      <c r="AP62" s="203">
        <v>0</v>
      </c>
      <c r="AQ62" s="203">
        <v>0</v>
      </c>
      <c r="AR62" s="203">
        <v>12.92</v>
      </c>
      <c r="AS62" s="203">
        <v>16.489999999999998</v>
      </c>
      <c r="AT62" s="203">
        <v>28.42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4.42</v>
      </c>
      <c r="L63" s="203">
        <v>181.07</v>
      </c>
      <c r="M63" s="203">
        <v>1.08</v>
      </c>
      <c r="N63" s="203">
        <v>1.39</v>
      </c>
      <c r="O63" s="203">
        <v>0</v>
      </c>
      <c r="P63" s="203">
        <v>1.22</v>
      </c>
      <c r="Q63" s="203">
        <v>1.38</v>
      </c>
      <c r="R63" s="203">
        <v>6.13</v>
      </c>
      <c r="S63" s="203">
        <v>3.82</v>
      </c>
      <c r="T63" s="203">
        <v>0</v>
      </c>
      <c r="U63" s="203">
        <v>5.54</v>
      </c>
      <c r="V63" s="203">
        <v>2.27</v>
      </c>
      <c r="W63" s="203">
        <v>2.84</v>
      </c>
      <c r="X63" s="203">
        <v>1.74</v>
      </c>
      <c r="Y63" s="203">
        <v>0</v>
      </c>
      <c r="Z63" s="203">
        <v>33.450000000000003</v>
      </c>
      <c r="AA63" s="203">
        <v>9.42</v>
      </c>
      <c r="AB63" s="203">
        <v>0</v>
      </c>
      <c r="AC63" s="203">
        <v>13.5</v>
      </c>
      <c r="AD63" s="203">
        <v>0</v>
      </c>
      <c r="AE63" s="203">
        <v>0</v>
      </c>
      <c r="AF63" s="203">
        <v>0</v>
      </c>
      <c r="AG63" s="203">
        <v>28.92</v>
      </c>
      <c r="AH63" s="203">
        <v>0</v>
      </c>
      <c r="AI63" s="203">
        <v>34.700000000000003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215.34</v>
      </c>
      <c r="AP63" s="203">
        <v>0</v>
      </c>
      <c r="AQ63" s="203">
        <v>0</v>
      </c>
      <c r="AR63" s="203">
        <v>12.98</v>
      </c>
      <c r="AS63" s="203">
        <v>16.489999999999998</v>
      </c>
      <c r="AT63" s="203">
        <v>28.42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4.42</v>
      </c>
      <c r="L64" s="203">
        <v>181.07</v>
      </c>
      <c r="M64" s="203">
        <v>1.08</v>
      </c>
      <c r="N64" s="203">
        <v>1.39</v>
      </c>
      <c r="O64" s="203">
        <v>0</v>
      </c>
      <c r="P64" s="203">
        <v>1.22</v>
      </c>
      <c r="Q64" s="203">
        <v>1.38</v>
      </c>
      <c r="R64" s="203">
        <v>6.13</v>
      </c>
      <c r="S64" s="203">
        <v>3.82</v>
      </c>
      <c r="T64" s="203">
        <v>0</v>
      </c>
      <c r="U64" s="203">
        <v>5.54</v>
      </c>
      <c r="V64" s="203">
        <v>2.27</v>
      </c>
      <c r="W64" s="203">
        <v>2.84</v>
      </c>
      <c r="X64" s="203">
        <v>1.74</v>
      </c>
      <c r="Y64" s="203">
        <v>0</v>
      </c>
      <c r="Z64" s="203">
        <v>33.450000000000003</v>
      </c>
      <c r="AA64" s="203">
        <v>9.42</v>
      </c>
      <c r="AB64" s="203">
        <v>0</v>
      </c>
      <c r="AC64" s="203">
        <v>13.5</v>
      </c>
      <c r="AD64" s="203">
        <v>0</v>
      </c>
      <c r="AE64" s="203">
        <v>0</v>
      </c>
      <c r="AF64" s="203">
        <v>0</v>
      </c>
      <c r="AG64" s="203">
        <v>28.92</v>
      </c>
      <c r="AH64" s="203">
        <v>0</v>
      </c>
      <c r="AI64" s="203">
        <v>34.700000000000003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215.34</v>
      </c>
      <c r="AP64" s="203">
        <v>0</v>
      </c>
      <c r="AQ64" s="203">
        <v>0</v>
      </c>
      <c r="AR64" s="203">
        <v>12.98</v>
      </c>
      <c r="AS64" s="203">
        <v>16.489999999999998</v>
      </c>
      <c r="AT64" s="203">
        <v>28.42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4.42</v>
      </c>
      <c r="L65" s="203">
        <v>181.07</v>
      </c>
      <c r="M65" s="203">
        <v>1.08</v>
      </c>
      <c r="N65" s="203">
        <v>1.39</v>
      </c>
      <c r="O65" s="203">
        <v>0</v>
      </c>
      <c r="P65" s="203">
        <v>1.22</v>
      </c>
      <c r="Q65" s="203">
        <v>1.38</v>
      </c>
      <c r="R65" s="203">
        <v>6.13</v>
      </c>
      <c r="S65" s="203">
        <v>3.82</v>
      </c>
      <c r="T65" s="203">
        <v>0</v>
      </c>
      <c r="U65" s="203">
        <v>5.54</v>
      </c>
      <c r="V65" s="203">
        <v>2.27</v>
      </c>
      <c r="W65" s="203">
        <v>2.84</v>
      </c>
      <c r="X65" s="203">
        <v>21.46</v>
      </c>
      <c r="Y65" s="203">
        <v>0</v>
      </c>
      <c r="Z65" s="203">
        <v>33.450000000000003</v>
      </c>
      <c r="AA65" s="203">
        <v>9.42</v>
      </c>
      <c r="AB65" s="203">
        <v>0</v>
      </c>
      <c r="AC65" s="203">
        <v>13.5</v>
      </c>
      <c r="AD65" s="203">
        <v>0</v>
      </c>
      <c r="AE65" s="203">
        <v>0</v>
      </c>
      <c r="AF65" s="203">
        <v>0</v>
      </c>
      <c r="AG65" s="203">
        <v>28.92</v>
      </c>
      <c r="AH65" s="203">
        <v>0</v>
      </c>
      <c r="AI65" s="203">
        <v>34.700000000000003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215.34</v>
      </c>
      <c r="AP65" s="203">
        <v>0</v>
      </c>
      <c r="AQ65" s="203">
        <v>0</v>
      </c>
      <c r="AR65" s="203">
        <v>12.98</v>
      </c>
      <c r="AS65" s="203">
        <v>16.489999999999998</v>
      </c>
      <c r="AT65" s="203">
        <v>28.42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4.42</v>
      </c>
      <c r="L66" s="203">
        <v>181.07</v>
      </c>
      <c r="M66" s="203">
        <v>1.08</v>
      </c>
      <c r="N66" s="203">
        <v>1.39</v>
      </c>
      <c r="O66" s="203">
        <v>0</v>
      </c>
      <c r="P66" s="203">
        <v>1.22</v>
      </c>
      <c r="Q66" s="203">
        <v>1.38</v>
      </c>
      <c r="R66" s="203">
        <v>6.13</v>
      </c>
      <c r="S66" s="203">
        <v>3.82</v>
      </c>
      <c r="T66" s="203">
        <v>0</v>
      </c>
      <c r="U66" s="203">
        <v>5.54</v>
      </c>
      <c r="V66" s="203">
        <v>2.27</v>
      </c>
      <c r="W66" s="203">
        <v>2.84</v>
      </c>
      <c r="X66" s="203">
        <v>21.46</v>
      </c>
      <c r="Y66" s="203">
        <v>0</v>
      </c>
      <c r="Z66" s="203">
        <v>33.450000000000003</v>
      </c>
      <c r="AA66" s="203">
        <v>9.42</v>
      </c>
      <c r="AB66" s="203">
        <v>0</v>
      </c>
      <c r="AC66" s="203">
        <v>13.5</v>
      </c>
      <c r="AD66" s="203">
        <v>0</v>
      </c>
      <c r="AE66" s="203">
        <v>0</v>
      </c>
      <c r="AF66" s="203">
        <v>0</v>
      </c>
      <c r="AG66" s="203">
        <v>28.92</v>
      </c>
      <c r="AH66" s="203">
        <v>0</v>
      </c>
      <c r="AI66" s="203">
        <v>34.700000000000003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215.34</v>
      </c>
      <c r="AP66" s="203">
        <v>0</v>
      </c>
      <c r="AQ66" s="203">
        <v>0</v>
      </c>
      <c r="AR66" s="203">
        <v>12.98</v>
      </c>
      <c r="AS66" s="203">
        <v>16.489999999999998</v>
      </c>
      <c r="AT66" s="203">
        <v>28.42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4.42</v>
      </c>
      <c r="L67" s="203">
        <v>181.07</v>
      </c>
      <c r="M67" s="203">
        <v>1.08</v>
      </c>
      <c r="N67" s="203">
        <v>1.39</v>
      </c>
      <c r="O67" s="203">
        <v>0</v>
      </c>
      <c r="P67" s="203">
        <v>1.22</v>
      </c>
      <c r="Q67" s="203">
        <v>1.38</v>
      </c>
      <c r="R67" s="203">
        <v>6.13</v>
      </c>
      <c r="S67" s="203">
        <v>3.82</v>
      </c>
      <c r="T67" s="203">
        <v>0</v>
      </c>
      <c r="U67" s="203">
        <v>5.54</v>
      </c>
      <c r="V67" s="203">
        <v>2.27</v>
      </c>
      <c r="W67" s="203">
        <v>2.84</v>
      </c>
      <c r="X67" s="203">
        <v>21.46</v>
      </c>
      <c r="Y67" s="203">
        <v>0</v>
      </c>
      <c r="Z67" s="203">
        <v>33.450000000000003</v>
      </c>
      <c r="AA67" s="203">
        <v>9.42</v>
      </c>
      <c r="AB67" s="203">
        <v>0</v>
      </c>
      <c r="AC67" s="203">
        <v>13.5</v>
      </c>
      <c r="AD67" s="203">
        <v>0</v>
      </c>
      <c r="AE67" s="203">
        <v>0</v>
      </c>
      <c r="AF67" s="203">
        <v>0</v>
      </c>
      <c r="AG67" s="203">
        <v>28.92</v>
      </c>
      <c r="AH67" s="203">
        <v>0</v>
      </c>
      <c r="AI67" s="203">
        <v>34.700000000000003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215.34</v>
      </c>
      <c r="AP67" s="203">
        <v>0</v>
      </c>
      <c r="AQ67" s="203">
        <v>0</v>
      </c>
      <c r="AR67" s="203">
        <v>12.98</v>
      </c>
      <c r="AS67" s="203">
        <v>16.489999999999998</v>
      </c>
      <c r="AT67" s="203">
        <v>28.42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4.42</v>
      </c>
      <c r="L68" s="203">
        <v>181.07</v>
      </c>
      <c r="M68" s="203">
        <v>1.08</v>
      </c>
      <c r="N68" s="203">
        <v>1.39</v>
      </c>
      <c r="O68" s="203">
        <v>0</v>
      </c>
      <c r="P68" s="203">
        <v>1.22</v>
      </c>
      <c r="Q68" s="203">
        <v>1.38</v>
      </c>
      <c r="R68" s="203">
        <v>6.13</v>
      </c>
      <c r="S68" s="203">
        <v>3.82</v>
      </c>
      <c r="T68" s="203">
        <v>0</v>
      </c>
      <c r="U68" s="203">
        <v>5.54</v>
      </c>
      <c r="V68" s="203">
        <v>2.27</v>
      </c>
      <c r="W68" s="203">
        <v>2.84</v>
      </c>
      <c r="X68" s="203">
        <v>21.46</v>
      </c>
      <c r="Y68" s="203">
        <v>0</v>
      </c>
      <c r="Z68" s="203">
        <v>33.450000000000003</v>
      </c>
      <c r="AA68" s="203">
        <v>9.42</v>
      </c>
      <c r="AB68" s="203">
        <v>0</v>
      </c>
      <c r="AC68" s="203">
        <v>13.5</v>
      </c>
      <c r="AD68" s="203">
        <v>0</v>
      </c>
      <c r="AE68" s="203">
        <v>0</v>
      </c>
      <c r="AF68" s="203">
        <v>0</v>
      </c>
      <c r="AG68" s="203">
        <v>28.92</v>
      </c>
      <c r="AH68" s="203">
        <v>0</v>
      </c>
      <c r="AI68" s="203">
        <v>34.700000000000003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215.34</v>
      </c>
      <c r="AP68" s="203">
        <v>0</v>
      </c>
      <c r="AQ68" s="203">
        <v>0</v>
      </c>
      <c r="AR68" s="203">
        <v>12.98</v>
      </c>
      <c r="AS68" s="203">
        <v>16.489999999999998</v>
      </c>
      <c r="AT68" s="203">
        <v>28.42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4.42</v>
      </c>
      <c r="L69" s="203">
        <v>181.07</v>
      </c>
      <c r="M69" s="203">
        <v>1.08</v>
      </c>
      <c r="N69" s="203">
        <v>1.39</v>
      </c>
      <c r="O69" s="203">
        <v>0</v>
      </c>
      <c r="P69" s="203">
        <v>1.22</v>
      </c>
      <c r="Q69" s="203">
        <v>1.38</v>
      </c>
      <c r="R69" s="203">
        <v>6.13</v>
      </c>
      <c r="S69" s="203">
        <v>3.82</v>
      </c>
      <c r="T69" s="203">
        <v>0</v>
      </c>
      <c r="U69" s="203">
        <v>5.54</v>
      </c>
      <c r="V69" s="203">
        <v>2.27</v>
      </c>
      <c r="W69" s="203">
        <v>2.84</v>
      </c>
      <c r="X69" s="203">
        <v>22.63</v>
      </c>
      <c r="Y69" s="203">
        <v>0</v>
      </c>
      <c r="Z69" s="203">
        <v>33.450000000000003</v>
      </c>
      <c r="AA69" s="203">
        <v>9.42</v>
      </c>
      <c r="AB69" s="203">
        <v>0</v>
      </c>
      <c r="AC69" s="203">
        <v>13.5</v>
      </c>
      <c r="AD69" s="203">
        <v>0</v>
      </c>
      <c r="AE69" s="203">
        <v>0</v>
      </c>
      <c r="AF69" s="203">
        <v>0</v>
      </c>
      <c r="AG69" s="203">
        <v>28.92</v>
      </c>
      <c r="AH69" s="203">
        <v>0</v>
      </c>
      <c r="AI69" s="203">
        <v>34.700000000000003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215.34</v>
      </c>
      <c r="AP69" s="203">
        <v>0</v>
      </c>
      <c r="AQ69" s="203">
        <v>0</v>
      </c>
      <c r="AR69" s="203">
        <v>12.98</v>
      </c>
      <c r="AS69" s="203">
        <v>16.489999999999998</v>
      </c>
      <c r="AT69" s="203">
        <v>28.42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4.42</v>
      </c>
      <c r="L70" s="203">
        <v>181.07</v>
      </c>
      <c r="M70" s="203">
        <v>1.08</v>
      </c>
      <c r="N70" s="203">
        <v>1.39</v>
      </c>
      <c r="O70" s="203">
        <v>0</v>
      </c>
      <c r="P70" s="203">
        <v>1.22</v>
      </c>
      <c r="Q70" s="203">
        <v>1.38</v>
      </c>
      <c r="R70" s="203">
        <v>6.13</v>
      </c>
      <c r="S70" s="203">
        <v>3.82</v>
      </c>
      <c r="T70" s="203">
        <v>0</v>
      </c>
      <c r="U70" s="203">
        <v>5.54</v>
      </c>
      <c r="V70" s="203">
        <v>2.27</v>
      </c>
      <c r="W70" s="203">
        <v>0.4</v>
      </c>
      <c r="X70" s="203">
        <v>1.75</v>
      </c>
      <c r="Y70" s="203">
        <v>0</v>
      </c>
      <c r="Z70" s="203">
        <v>2.97</v>
      </c>
      <c r="AA70" s="203">
        <v>9.42</v>
      </c>
      <c r="AB70" s="203">
        <v>0</v>
      </c>
      <c r="AC70" s="203">
        <v>13.5</v>
      </c>
      <c r="AD70" s="203">
        <v>0</v>
      </c>
      <c r="AE70" s="203">
        <v>0</v>
      </c>
      <c r="AF70" s="203">
        <v>0</v>
      </c>
      <c r="AG70" s="203">
        <v>28.92</v>
      </c>
      <c r="AH70" s="203">
        <v>0</v>
      </c>
      <c r="AI70" s="203">
        <v>34.700000000000003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215.34</v>
      </c>
      <c r="AP70" s="203">
        <v>0</v>
      </c>
      <c r="AQ70" s="203">
        <v>0</v>
      </c>
      <c r="AR70" s="203">
        <v>12.98</v>
      </c>
      <c r="AS70" s="203">
        <v>16.489999999999998</v>
      </c>
      <c r="AT70" s="203">
        <v>28.42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4.42</v>
      </c>
      <c r="L71" s="203">
        <v>125.28</v>
      </c>
      <c r="M71" s="203">
        <v>1.08</v>
      </c>
      <c r="N71" s="203">
        <v>1.39</v>
      </c>
      <c r="O71" s="203">
        <v>0</v>
      </c>
      <c r="P71" s="203">
        <v>1.22</v>
      </c>
      <c r="Q71" s="203">
        <v>0.12</v>
      </c>
      <c r="R71" s="203">
        <v>0.5</v>
      </c>
      <c r="S71" s="203">
        <v>0.31</v>
      </c>
      <c r="T71" s="203">
        <v>0</v>
      </c>
      <c r="U71" s="203">
        <v>5.54</v>
      </c>
      <c r="V71" s="203">
        <v>0.22</v>
      </c>
      <c r="W71" s="203">
        <v>0.4</v>
      </c>
      <c r="X71" s="203">
        <v>1.74</v>
      </c>
      <c r="Y71" s="203">
        <v>0</v>
      </c>
      <c r="Z71" s="203">
        <v>2.97</v>
      </c>
      <c r="AA71" s="203">
        <v>1.06</v>
      </c>
      <c r="AB71" s="203">
        <v>0</v>
      </c>
      <c r="AC71" s="203">
        <v>13.8</v>
      </c>
      <c r="AD71" s="203">
        <v>0</v>
      </c>
      <c r="AE71" s="203">
        <v>0</v>
      </c>
      <c r="AF71" s="203">
        <v>0</v>
      </c>
      <c r="AG71" s="203">
        <v>28.92</v>
      </c>
      <c r="AH71" s="203">
        <v>0</v>
      </c>
      <c r="AI71" s="203">
        <v>34.700000000000003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215.34</v>
      </c>
      <c r="AP71" s="203">
        <v>0</v>
      </c>
      <c r="AQ71" s="203">
        <v>0</v>
      </c>
      <c r="AR71" s="203">
        <v>13.08</v>
      </c>
      <c r="AS71" s="203">
        <v>16.489999999999998</v>
      </c>
      <c r="AT71" s="203">
        <v>28.42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4.42</v>
      </c>
      <c r="L72" s="203">
        <v>67.569999999999993</v>
      </c>
      <c r="M72" s="203">
        <v>1.08</v>
      </c>
      <c r="N72" s="203">
        <v>1.39</v>
      </c>
      <c r="O72" s="203">
        <v>0</v>
      </c>
      <c r="P72" s="203">
        <v>1.22</v>
      </c>
      <c r="Q72" s="203">
        <v>0.49</v>
      </c>
      <c r="R72" s="203">
        <v>0.75</v>
      </c>
      <c r="S72" s="203">
        <v>0.44</v>
      </c>
      <c r="T72" s="203">
        <v>0</v>
      </c>
      <c r="U72" s="203">
        <v>5.54</v>
      </c>
      <c r="V72" s="203">
        <v>0.22</v>
      </c>
      <c r="W72" s="203">
        <v>0.4</v>
      </c>
      <c r="X72" s="203">
        <v>1.74</v>
      </c>
      <c r="Y72" s="203">
        <v>0</v>
      </c>
      <c r="Z72" s="203">
        <v>2.97</v>
      </c>
      <c r="AA72" s="203">
        <v>1.06</v>
      </c>
      <c r="AB72" s="203">
        <v>0</v>
      </c>
      <c r="AC72" s="203">
        <v>13.8</v>
      </c>
      <c r="AD72" s="203">
        <v>0</v>
      </c>
      <c r="AE72" s="203">
        <v>0</v>
      </c>
      <c r="AF72" s="203">
        <v>0</v>
      </c>
      <c r="AG72" s="203">
        <v>28.92</v>
      </c>
      <c r="AH72" s="203">
        <v>0</v>
      </c>
      <c r="AI72" s="203">
        <v>34.700000000000003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215.34</v>
      </c>
      <c r="AP72" s="203">
        <v>0</v>
      </c>
      <c r="AQ72" s="203">
        <v>0</v>
      </c>
      <c r="AR72" s="203">
        <v>13.18</v>
      </c>
      <c r="AS72" s="203">
        <v>16.489999999999998</v>
      </c>
      <c r="AT72" s="203">
        <v>28.42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0.36</v>
      </c>
      <c r="L73" s="203">
        <v>78.92</v>
      </c>
      <c r="M73" s="203">
        <v>1.08</v>
      </c>
      <c r="N73" s="203">
        <v>1.39</v>
      </c>
      <c r="O73" s="203">
        <v>0</v>
      </c>
      <c r="P73" s="203">
        <v>1.22</v>
      </c>
      <c r="Q73" s="203">
        <v>0.12</v>
      </c>
      <c r="R73" s="203">
        <v>0.5</v>
      </c>
      <c r="S73" s="203">
        <v>0.31</v>
      </c>
      <c r="T73" s="203">
        <v>0</v>
      </c>
      <c r="U73" s="203">
        <v>5.54</v>
      </c>
      <c r="V73" s="203">
        <v>0.22</v>
      </c>
      <c r="W73" s="203">
        <v>0.4</v>
      </c>
      <c r="X73" s="203">
        <v>1.74</v>
      </c>
      <c r="Y73" s="203">
        <v>0</v>
      </c>
      <c r="Z73" s="203">
        <v>2.97</v>
      </c>
      <c r="AA73" s="203">
        <v>1.06</v>
      </c>
      <c r="AB73" s="203">
        <v>0</v>
      </c>
      <c r="AC73" s="203">
        <v>13.8</v>
      </c>
      <c r="AD73" s="203">
        <v>0</v>
      </c>
      <c r="AE73" s="203">
        <v>0</v>
      </c>
      <c r="AF73" s="203">
        <v>0</v>
      </c>
      <c r="AG73" s="203">
        <v>28.92</v>
      </c>
      <c r="AH73" s="203">
        <v>0</v>
      </c>
      <c r="AI73" s="203">
        <v>34.700000000000003</v>
      </c>
      <c r="AJ73" s="203">
        <v>0</v>
      </c>
      <c r="AK73" s="203">
        <v>12.79</v>
      </c>
      <c r="AL73" s="203">
        <v>0</v>
      </c>
      <c r="AM73" s="203">
        <v>0</v>
      </c>
      <c r="AN73" s="203">
        <v>0</v>
      </c>
      <c r="AO73" s="203">
        <v>215.34</v>
      </c>
      <c r="AP73" s="203">
        <v>0</v>
      </c>
      <c r="AQ73" s="203">
        <v>0</v>
      </c>
      <c r="AR73" s="203">
        <v>13.34</v>
      </c>
      <c r="AS73" s="203">
        <v>16.489999999999998</v>
      </c>
      <c r="AT73" s="203">
        <v>28.42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0.62</v>
      </c>
      <c r="L74" s="203">
        <v>48.41</v>
      </c>
      <c r="M74" s="203">
        <v>1.08</v>
      </c>
      <c r="N74" s="203">
        <v>1.39</v>
      </c>
      <c r="O74" s="203">
        <v>0</v>
      </c>
      <c r="P74" s="203">
        <v>1.22</v>
      </c>
      <c r="Q74" s="203">
        <v>0.12</v>
      </c>
      <c r="R74" s="203">
        <v>0.5</v>
      </c>
      <c r="S74" s="203">
        <v>0.31</v>
      </c>
      <c r="T74" s="203">
        <v>0</v>
      </c>
      <c r="U74" s="203">
        <v>5.54</v>
      </c>
      <c r="V74" s="203">
        <v>0.22</v>
      </c>
      <c r="W74" s="203">
        <v>0.4</v>
      </c>
      <c r="X74" s="203">
        <v>1.74</v>
      </c>
      <c r="Y74" s="203">
        <v>0</v>
      </c>
      <c r="Z74" s="203">
        <v>2.97</v>
      </c>
      <c r="AA74" s="203">
        <v>1.06</v>
      </c>
      <c r="AB74" s="203">
        <v>0</v>
      </c>
      <c r="AC74" s="203">
        <v>13.8</v>
      </c>
      <c r="AD74" s="203">
        <v>0</v>
      </c>
      <c r="AE74" s="203">
        <v>0</v>
      </c>
      <c r="AF74" s="203">
        <v>0</v>
      </c>
      <c r="AG74" s="203">
        <v>28.92</v>
      </c>
      <c r="AH74" s="203">
        <v>0</v>
      </c>
      <c r="AI74" s="203">
        <v>34.700000000000003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215.34</v>
      </c>
      <c r="AP74" s="203">
        <v>0</v>
      </c>
      <c r="AQ74" s="203">
        <v>0</v>
      </c>
      <c r="AR74" s="203">
        <v>13.34</v>
      </c>
      <c r="AS74" s="203">
        <v>16.489999999999998</v>
      </c>
      <c r="AT74" s="203">
        <v>28.42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0.36</v>
      </c>
      <c r="L75" s="203">
        <v>14.7</v>
      </c>
      <c r="M75" s="203">
        <v>1.08</v>
      </c>
      <c r="N75" s="203">
        <v>1.39</v>
      </c>
      <c r="O75" s="203">
        <v>0</v>
      </c>
      <c r="P75" s="203">
        <v>2.99</v>
      </c>
      <c r="Q75" s="203">
        <v>0.12</v>
      </c>
      <c r="R75" s="203">
        <v>0.5</v>
      </c>
      <c r="S75" s="203">
        <v>0.31</v>
      </c>
      <c r="T75" s="203">
        <v>0</v>
      </c>
      <c r="U75" s="203">
        <v>5.54</v>
      </c>
      <c r="V75" s="203">
        <v>0.22</v>
      </c>
      <c r="W75" s="203">
        <v>0.4</v>
      </c>
      <c r="X75" s="203">
        <v>1.74</v>
      </c>
      <c r="Y75" s="203">
        <v>0</v>
      </c>
      <c r="Z75" s="203">
        <v>2.97</v>
      </c>
      <c r="AA75" s="203">
        <v>1.06</v>
      </c>
      <c r="AB75" s="203">
        <v>0</v>
      </c>
      <c r="AC75" s="203">
        <v>13.8</v>
      </c>
      <c r="AD75" s="203">
        <v>0</v>
      </c>
      <c r="AE75" s="203">
        <v>0</v>
      </c>
      <c r="AF75" s="203">
        <v>0</v>
      </c>
      <c r="AG75" s="203">
        <v>28.92</v>
      </c>
      <c r="AH75" s="203">
        <v>0</v>
      </c>
      <c r="AI75" s="203">
        <v>34.700000000000003</v>
      </c>
      <c r="AJ75" s="203">
        <v>0</v>
      </c>
      <c r="AK75" s="203">
        <v>1.28</v>
      </c>
      <c r="AL75" s="203">
        <v>0</v>
      </c>
      <c r="AM75" s="203">
        <v>0</v>
      </c>
      <c r="AN75" s="203">
        <v>0</v>
      </c>
      <c r="AO75" s="203">
        <v>217.52</v>
      </c>
      <c r="AP75" s="203">
        <v>0</v>
      </c>
      <c r="AQ75" s="203">
        <v>0</v>
      </c>
      <c r="AR75" s="203">
        <v>13.34</v>
      </c>
      <c r="AS75" s="203">
        <v>16.489999999999998</v>
      </c>
      <c r="AT75" s="203">
        <v>28.42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0.36</v>
      </c>
      <c r="L76" s="203">
        <v>14.7</v>
      </c>
      <c r="M76" s="203">
        <v>1.08</v>
      </c>
      <c r="N76" s="203">
        <v>1.39</v>
      </c>
      <c r="O76" s="203">
        <v>0</v>
      </c>
      <c r="P76" s="203">
        <v>1.46</v>
      </c>
      <c r="Q76" s="203">
        <v>0.12</v>
      </c>
      <c r="R76" s="203">
        <v>0.5</v>
      </c>
      <c r="S76" s="203">
        <v>0.31</v>
      </c>
      <c r="T76" s="203">
        <v>0</v>
      </c>
      <c r="U76" s="203">
        <v>5.54</v>
      </c>
      <c r="V76" s="203">
        <v>0.22</v>
      </c>
      <c r="W76" s="203">
        <v>0.4</v>
      </c>
      <c r="X76" s="203">
        <v>1.74</v>
      </c>
      <c r="Y76" s="203">
        <v>0</v>
      </c>
      <c r="Z76" s="203">
        <v>2.97</v>
      </c>
      <c r="AA76" s="203">
        <v>1.06</v>
      </c>
      <c r="AB76" s="203">
        <v>0</v>
      </c>
      <c r="AC76" s="203">
        <v>13.8</v>
      </c>
      <c r="AD76" s="203">
        <v>0</v>
      </c>
      <c r="AE76" s="203">
        <v>0</v>
      </c>
      <c r="AF76" s="203">
        <v>0</v>
      </c>
      <c r="AG76" s="203">
        <v>28.92</v>
      </c>
      <c r="AH76" s="203">
        <v>0</v>
      </c>
      <c r="AI76" s="203">
        <v>34.700000000000003</v>
      </c>
      <c r="AJ76" s="203">
        <v>0</v>
      </c>
      <c r="AK76" s="203">
        <v>2.1800000000000002</v>
      </c>
      <c r="AL76" s="203">
        <v>0</v>
      </c>
      <c r="AM76" s="203">
        <v>0</v>
      </c>
      <c r="AN76" s="203">
        <v>0</v>
      </c>
      <c r="AO76" s="203">
        <v>217.52</v>
      </c>
      <c r="AP76" s="203">
        <v>0</v>
      </c>
      <c r="AQ76" s="203">
        <v>0</v>
      </c>
      <c r="AR76" s="203">
        <v>13.34</v>
      </c>
      <c r="AS76" s="203">
        <v>16.489999999999998</v>
      </c>
      <c r="AT76" s="203">
        <v>28.42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0.36</v>
      </c>
      <c r="L77" s="203">
        <v>14.7</v>
      </c>
      <c r="M77" s="203">
        <v>1.08</v>
      </c>
      <c r="N77" s="203">
        <v>1.39</v>
      </c>
      <c r="O77" s="203">
        <v>0</v>
      </c>
      <c r="P77" s="203">
        <v>1.47</v>
      </c>
      <c r="Q77" s="203">
        <v>0.12</v>
      </c>
      <c r="R77" s="203">
        <v>0.5</v>
      </c>
      <c r="S77" s="203">
        <v>0.31</v>
      </c>
      <c r="T77" s="203">
        <v>0</v>
      </c>
      <c r="U77" s="203">
        <v>5.54</v>
      </c>
      <c r="V77" s="203">
        <v>0.22</v>
      </c>
      <c r="W77" s="203">
        <v>0.4</v>
      </c>
      <c r="X77" s="203">
        <v>1.74</v>
      </c>
      <c r="Y77" s="203">
        <v>0</v>
      </c>
      <c r="Z77" s="203">
        <v>2.97</v>
      </c>
      <c r="AA77" s="203">
        <v>1.06</v>
      </c>
      <c r="AB77" s="203">
        <v>0</v>
      </c>
      <c r="AC77" s="203">
        <v>13.8</v>
      </c>
      <c r="AD77" s="203">
        <v>0</v>
      </c>
      <c r="AE77" s="203">
        <v>0</v>
      </c>
      <c r="AF77" s="203">
        <v>0</v>
      </c>
      <c r="AG77" s="203">
        <v>28.92</v>
      </c>
      <c r="AH77" s="203">
        <v>0</v>
      </c>
      <c r="AI77" s="203">
        <v>34.700000000000003</v>
      </c>
      <c r="AJ77" s="203">
        <v>0</v>
      </c>
      <c r="AK77" s="203">
        <v>2.1800000000000002</v>
      </c>
      <c r="AL77" s="203">
        <v>0</v>
      </c>
      <c r="AM77" s="203">
        <v>0</v>
      </c>
      <c r="AN77" s="203">
        <v>0</v>
      </c>
      <c r="AO77" s="203">
        <v>217.52</v>
      </c>
      <c r="AP77" s="203">
        <v>0</v>
      </c>
      <c r="AQ77" s="203">
        <v>0</v>
      </c>
      <c r="AR77" s="203">
        <v>13.4</v>
      </c>
      <c r="AS77" s="203">
        <v>16.489999999999998</v>
      </c>
      <c r="AT77" s="203">
        <v>28.42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0.36</v>
      </c>
      <c r="L78" s="203">
        <v>14.7</v>
      </c>
      <c r="M78" s="203">
        <v>1.08</v>
      </c>
      <c r="N78" s="203">
        <v>1.39</v>
      </c>
      <c r="O78" s="203">
        <v>0</v>
      </c>
      <c r="P78" s="203">
        <v>1.49</v>
      </c>
      <c r="Q78" s="203">
        <v>0.12</v>
      </c>
      <c r="R78" s="203">
        <v>0.5</v>
      </c>
      <c r="S78" s="203">
        <v>0.31</v>
      </c>
      <c r="T78" s="203">
        <v>0</v>
      </c>
      <c r="U78" s="203">
        <v>5.54</v>
      </c>
      <c r="V78" s="203">
        <v>0.22</v>
      </c>
      <c r="W78" s="203">
        <v>0.4</v>
      </c>
      <c r="X78" s="203">
        <v>1.74</v>
      </c>
      <c r="Y78" s="203">
        <v>0</v>
      </c>
      <c r="Z78" s="203">
        <v>2.97</v>
      </c>
      <c r="AA78" s="203">
        <v>1.06</v>
      </c>
      <c r="AB78" s="203">
        <v>0</v>
      </c>
      <c r="AC78" s="203">
        <v>13.8</v>
      </c>
      <c r="AD78" s="203">
        <v>0</v>
      </c>
      <c r="AE78" s="203">
        <v>0</v>
      </c>
      <c r="AF78" s="203">
        <v>0</v>
      </c>
      <c r="AG78" s="203">
        <v>28.92</v>
      </c>
      <c r="AH78" s="203">
        <v>0</v>
      </c>
      <c r="AI78" s="203">
        <v>34.700000000000003</v>
      </c>
      <c r="AJ78" s="203">
        <v>0</v>
      </c>
      <c r="AK78" s="203">
        <v>2.1800000000000002</v>
      </c>
      <c r="AL78" s="203">
        <v>0</v>
      </c>
      <c r="AM78" s="203">
        <v>0</v>
      </c>
      <c r="AN78" s="203">
        <v>0</v>
      </c>
      <c r="AO78" s="203">
        <v>217.52</v>
      </c>
      <c r="AP78" s="203">
        <v>0</v>
      </c>
      <c r="AQ78" s="203">
        <v>0</v>
      </c>
      <c r="AR78" s="203">
        <v>13.4</v>
      </c>
      <c r="AS78" s="203">
        <v>16.489999999999998</v>
      </c>
      <c r="AT78" s="203">
        <v>28.42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0.36</v>
      </c>
      <c r="L79" s="203">
        <v>14.7</v>
      </c>
      <c r="M79" s="203">
        <v>1.08</v>
      </c>
      <c r="N79" s="203">
        <v>1.39</v>
      </c>
      <c r="O79" s="203">
        <v>0</v>
      </c>
      <c r="P79" s="203">
        <v>3</v>
      </c>
      <c r="Q79" s="203">
        <v>0.12</v>
      </c>
      <c r="R79" s="203">
        <v>0.5</v>
      </c>
      <c r="S79" s="203">
        <v>0.31</v>
      </c>
      <c r="T79" s="203">
        <v>0</v>
      </c>
      <c r="U79" s="203">
        <v>5.54</v>
      </c>
      <c r="V79" s="203">
        <v>0.22</v>
      </c>
      <c r="W79" s="203">
        <v>0.4</v>
      </c>
      <c r="X79" s="203">
        <v>1.74</v>
      </c>
      <c r="Y79" s="203">
        <v>0</v>
      </c>
      <c r="Z79" s="203">
        <v>2.97</v>
      </c>
      <c r="AA79" s="203">
        <v>1.06</v>
      </c>
      <c r="AB79" s="203">
        <v>0</v>
      </c>
      <c r="AC79" s="203">
        <v>13.5</v>
      </c>
      <c r="AD79" s="203">
        <v>0</v>
      </c>
      <c r="AE79" s="203">
        <v>0</v>
      </c>
      <c r="AF79" s="203">
        <v>0</v>
      </c>
      <c r="AG79" s="203">
        <v>28.92</v>
      </c>
      <c r="AH79" s="203">
        <v>0</v>
      </c>
      <c r="AI79" s="203">
        <v>34.700000000000003</v>
      </c>
      <c r="AJ79" s="203">
        <v>0</v>
      </c>
      <c r="AK79" s="203">
        <v>2.1800000000000002</v>
      </c>
      <c r="AL79" s="203">
        <v>0</v>
      </c>
      <c r="AM79" s="203">
        <v>0</v>
      </c>
      <c r="AN79" s="203">
        <v>0</v>
      </c>
      <c r="AO79" s="203">
        <v>217.52</v>
      </c>
      <c r="AP79" s="203">
        <v>0</v>
      </c>
      <c r="AQ79" s="203">
        <v>0</v>
      </c>
      <c r="AR79" s="203">
        <v>13.4</v>
      </c>
      <c r="AS79" s="203">
        <v>16.489999999999998</v>
      </c>
      <c r="AT79" s="203">
        <v>28.42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0.36</v>
      </c>
      <c r="L80" s="203">
        <v>14.7</v>
      </c>
      <c r="M80" s="203">
        <v>1.08</v>
      </c>
      <c r="N80" s="203">
        <v>1.39</v>
      </c>
      <c r="O80" s="203">
        <v>0</v>
      </c>
      <c r="P80" s="203">
        <v>3.04</v>
      </c>
      <c r="Q80" s="203">
        <v>0.12</v>
      </c>
      <c r="R80" s="203">
        <v>0.5</v>
      </c>
      <c r="S80" s="203">
        <v>0.31</v>
      </c>
      <c r="T80" s="203">
        <v>0</v>
      </c>
      <c r="U80" s="203">
        <v>5.54</v>
      </c>
      <c r="V80" s="203">
        <v>0.22</v>
      </c>
      <c r="W80" s="203">
        <v>0.4</v>
      </c>
      <c r="X80" s="203">
        <v>1.74</v>
      </c>
      <c r="Y80" s="203">
        <v>0</v>
      </c>
      <c r="Z80" s="203">
        <v>2.97</v>
      </c>
      <c r="AA80" s="203">
        <v>1.06</v>
      </c>
      <c r="AB80" s="203">
        <v>0</v>
      </c>
      <c r="AC80" s="203">
        <v>13.5</v>
      </c>
      <c r="AD80" s="203">
        <v>0</v>
      </c>
      <c r="AE80" s="203">
        <v>0</v>
      </c>
      <c r="AF80" s="203">
        <v>0</v>
      </c>
      <c r="AG80" s="203">
        <v>28.92</v>
      </c>
      <c r="AH80" s="203">
        <v>0</v>
      </c>
      <c r="AI80" s="203">
        <v>34.700000000000003</v>
      </c>
      <c r="AJ80" s="203">
        <v>0</v>
      </c>
      <c r="AK80" s="203">
        <v>2.1800000000000002</v>
      </c>
      <c r="AL80" s="203">
        <v>0</v>
      </c>
      <c r="AM80" s="203">
        <v>0</v>
      </c>
      <c r="AN80" s="203">
        <v>0</v>
      </c>
      <c r="AO80" s="203">
        <v>217.52</v>
      </c>
      <c r="AP80" s="203">
        <v>0</v>
      </c>
      <c r="AQ80" s="203">
        <v>0</v>
      </c>
      <c r="AR80" s="203">
        <v>13.4</v>
      </c>
      <c r="AS80" s="203">
        <v>16.489999999999998</v>
      </c>
      <c r="AT80" s="203">
        <v>28.42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0.36</v>
      </c>
      <c r="L81" s="203">
        <v>14.7</v>
      </c>
      <c r="M81" s="203">
        <v>1.08</v>
      </c>
      <c r="N81" s="203">
        <v>1.39</v>
      </c>
      <c r="O81" s="203">
        <v>0</v>
      </c>
      <c r="P81" s="203">
        <v>3.09</v>
      </c>
      <c r="Q81" s="203">
        <v>0.12</v>
      </c>
      <c r="R81" s="203">
        <v>0.5</v>
      </c>
      <c r="S81" s="203">
        <v>0.31</v>
      </c>
      <c r="T81" s="203">
        <v>0</v>
      </c>
      <c r="U81" s="203">
        <v>5.54</v>
      </c>
      <c r="V81" s="203">
        <v>0.22</v>
      </c>
      <c r="W81" s="203">
        <v>0.4</v>
      </c>
      <c r="X81" s="203">
        <v>1.74</v>
      </c>
      <c r="Y81" s="203">
        <v>0</v>
      </c>
      <c r="Z81" s="203">
        <v>2.97</v>
      </c>
      <c r="AA81" s="203">
        <v>1.06</v>
      </c>
      <c r="AB81" s="203">
        <v>0</v>
      </c>
      <c r="AC81" s="203">
        <v>13.5</v>
      </c>
      <c r="AD81" s="203">
        <v>0</v>
      </c>
      <c r="AE81" s="203">
        <v>0</v>
      </c>
      <c r="AF81" s="203">
        <v>0</v>
      </c>
      <c r="AG81" s="203">
        <v>28.92</v>
      </c>
      <c r="AH81" s="203">
        <v>0</v>
      </c>
      <c r="AI81" s="203">
        <v>34.700000000000003</v>
      </c>
      <c r="AJ81" s="203">
        <v>0</v>
      </c>
      <c r="AK81" s="203">
        <v>19.61</v>
      </c>
      <c r="AL81" s="203">
        <v>0</v>
      </c>
      <c r="AM81" s="203">
        <v>0</v>
      </c>
      <c r="AN81" s="203">
        <v>0</v>
      </c>
      <c r="AO81" s="203">
        <v>217.52</v>
      </c>
      <c r="AP81" s="203">
        <v>0</v>
      </c>
      <c r="AQ81" s="203">
        <v>0</v>
      </c>
      <c r="AR81" s="203">
        <v>13.43</v>
      </c>
      <c r="AS81" s="203">
        <v>16.489999999999998</v>
      </c>
      <c r="AT81" s="203">
        <v>28.42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0.36</v>
      </c>
      <c r="L82" s="203">
        <v>14.7</v>
      </c>
      <c r="M82" s="203">
        <v>1.08</v>
      </c>
      <c r="N82" s="203">
        <v>1.39</v>
      </c>
      <c r="O82" s="203">
        <v>0</v>
      </c>
      <c r="P82" s="203">
        <v>3.13</v>
      </c>
      <c r="Q82" s="203">
        <v>0.12</v>
      </c>
      <c r="R82" s="203">
        <v>0.5</v>
      </c>
      <c r="S82" s="203">
        <v>0.31</v>
      </c>
      <c r="T82" s="203">
        <v>0</v>
      </c>
      <c r="U82" s="203">
        <v>5.54</v>
      </c>
      <c r="V82" s="203">
        <v>0.22</v>
      </c>
      <c r="W82" s="203">
        <v>0.4</v>
      </c>
      <c r="X82" s="203">
        <v>1.74</v>
      </c>
      <c r="Y82" s="203">
        <v>0</v>
      </c>
      <c r="Z82" s="203">
        <v>2.97</v>
      </c>
      <c r="AA82" s="203">
        <v>1.06</v>
      </c>
      <c r="AB82" s="203">
        <v>0</v>
      </c>
      <c r="AC82" s="203">
        <v>13.5</v>
      </c>
      <c r="AD82" s="203">
        <v>0</v>
      </c>
      <c r="AE82" s="203">
        <v>0</v>
      </c>
      <c r="AF82" s="203">
        <v>0</v>
      </c>
      <c r="AG82" s="203">
        <v>28.92</v>
      </c>
      <c r="AH82" s="203">
        <v>0</v>
      </c>
      <c r="AI82" s="203">
        <v>34.700000000000003</v>
      </c>
      <c r="AJ82" s="203">
        <v>0</v>
      </c>
      <c r="AK82" s="203">
        <v>15.69</v>
      </c>
      <c r="AL82" s="203">
        <v>0</v>
      </c>
      <c r="AM82" s="203">
        <v>0</v>
      </c>
      <c r="AN82" s="203">
        <v>0</v>
      </c>
      <c r="AO82" s="203">
        <v>217.52</v>
      </c>
      <c r="AP82" s="203">
        <v>0</v>
      </c>
      <c r="AQ82" s="203">
        <v>0</v>
      </c>
      <c r="AR82" s="203">
        <v>13.43</v>
      </c>
      <c r="AS82" s="203">
        <v>16.489999999999998</v>
      </c>
      <c r="AT82" s="203">
        <v>28.42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4.42</v>
      </c>
      <c r="L83" s="203">
        <v>14.7</v>
      </c>
      <c r="M83" s="203">
        <v>1.08</v>
      </c>
      <c r="N83" s="203">
        <v>1.39</v>
      </c>
      <c r="O83" s="203">
        <v>0</v>
      </c>
      <c r="P83" s="203">
        <v>3.17</v>
      </c>
      <c r="Q83" s="203">
        <v>0.12</v>
      </c>
      <c r="R83" s="203">
        <v>0.5</v>
      </c>
      <c r="S83" s="203">
        <v>0.31</v>
      </c>
      <c r="T83" s="203">
        <v>0</v>
      </c>
      <c r="U83" s="203">
        <v>5.54</v>
      </c>
      <c r="V83" s="203">
        <v>0.22</v>
      </c>
      <c r="W83" s="203">
        <v>0.4</v>
      </c>
      <c r="X83" s="203">
        <v>1.74</v>
      </c>
      <c r="Y83" s="203">
        <v>0</v>
      </c>
      <c r="Z83" s="203">
        <v>2.97</v>
      </c>
      <c r="AA83" s="203">
        <v>1.06</v>
      </c>
      <c r="AB83" s="203">
        <v>0</v>
      </c>
      <c r="AC83" s="203">
        <v>13.5</v>
      </c>
      <c r="AD83" s="203">
        <v>0</v>
      </c>
      <c r="AE83" s="203">
        <v>0</v>
      </c>
      <c r="AF83" s="203">
        <v>0</v>
      </c>
      <c r="AG83" s="203">
        <v>28.92</v>
      </c>
      <c r="AH83" s="203">
        <v>0</v>
      </c>
      <c r="AI83" s="203">
        <v>34.700000000000003</v>
      </c>
      <c r="AJ83" s="203">
        <v>0</v>
      </c>
      <c r="AK83" s="203">
        <v>15.69</v>
      </c>
      <c r="AL83" s="203">
        <v>0</v>
      </c>
      <c r="AM83" s="203">
        <v>0</v>
      </c>
      <c r="AN83" s="203">
        <v>0</v>
      </c>
      <c r="AO83" s="203">
        <v>217.52</v>
      </c>
      <c r="AP83" s="203">
        <v>0</v>
      </c>
      <c r="AQ83" s="203">
        <v>0</v>
      </c>
      <c r="AR83" s="203">
        <v>13.43</v>
      </c>
      <c r="AS83" s="203">
        <v>16.489999999999998</v>
      </c>
      <c r="AT83" s="203">
        <v>28.42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4.42</v>
      </c>
      <c r="L84" s="203">
        <v>14.7</v>
      </c>
      <c r="M84" s="203">
        <v>1.08</v>
      </c>
      <c r="N84" s="203">
        <v>1.39</v>
      </c>
      <c r="O84" s="203">
        <v>0</v>
      </c>
      <c r="P84" s="203">
        <v>3.22</v>
      </c>
      <c r="Q84" s="203">
        <v>0.12</v>
      </c>
      <c r="R84" s="203">
        <v>0.5</v>
      </c>
      <c r="S84" s="203">
        <v>0.31</v>
      </c>
      <c r="T84" s="203">
        <v>0</v>
      </c>
      <c r="U84" s="203">
        <v>5.54</v>
      </c>
      <c r="V84" s="203">
        <v>0.22</v>
      </c>
      <c r="W84" s="203">
        <v>0.4</v>
      </c>
      <c r="X84" s="203">
        <v>1.74</v>
      </c>
      <c r="Y84" s="203">
        <v>0</v>
      </c>
      <c r="Z84" s="203">
        <v>2.97</v>
      </c>
      <c r="AA84" s="203">
        <v>1.06</v>
      </c>
      <c r="AB84" s="203">
        <v>0</v>
      </c>
      <c r="AC84" s="203">
        <v>13.5</v>
      </c>
      <c r="AD84" s="203">
        <v>0</v>
      </c>
      <c r="AE84" s="203">
        <v>0</v>
      </c>
      <c r="AF84" s="203">
        <v>0</v>
      </c>
      <c r="AG84" s="203">
        <v>28.92</v>
      </c>
      <c r="AH84" s="203">
        <v>0</v>
      </c>
      <c r="AI84" s="203">
        <v>34.700000000000003</v>
      </c>
      <c r="AJ84" s="203">
        <v>0</v>
      </c>
      <c r="AK84" s="203">
        <v>15.69</v>
      </c>
      <c r="AL84" s="203">
        <v>0</v>
      </c>
      <c r="AM84" s="203">
        <v>0</v>
      </c>
      <c r="AN84" s="203">
        <v>0</v>
      </c>
      <c r="AO84" s="203">
        <v>217.52</v>
      </c>
      <c r="AP84" s="203">
        <v>0</v>
      </c>
      <c r="AQ84" s="203">
        <v>0</v>
      </c>
      <c r="AR84" s="203">
        <v>13.43</v>
      </c>
      <c r="AS84" s="203">
        <v>16.489999999999998</v>
      </c>
      <c r="AT84" s="203">
        <v>28.42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4.42</v>
      </c>
      <c r="L85" s="203">
        <v>38.72</v>
      </c>
      <c r="M85" s="203">
        <v>1.08</v>
      </c>
      <c r="N85" s="203">
        <v>1.39</v>
      </c>
      <c r="O85" s="203">
        <v>0</v>
      </c>
      <c r="P85" s="203">
        <v>3.25</v>
      </c>
      <c r="Q85" s="203">
        <v>0.12</v>
      </c>
      <c r="R85" s="203">
        <v>0.5</v>
      </c>
      <c r="S85" s="203">
        <v>0.31</v>
      </c>
      <c r="T85" s="203">
        <v>0</v>
      </c>
      <c r="U85" s="203">
        <v>5.54</v>
      </c>
      <c r="V85" s="203">
        <v>0.22</v>
      </c>
      <c r="W85" s="203">
        <v>0.4</v>
      </c>
      <c r="X85" s="203">
        <v>1.74</v>
      </c>
      <c r="Y85" s="203">
        <v>0</v>
      </c>
      <c r="Z85" s="203">
        <v>2.97</v>
      </c>
      <c r="AA85" s="203">
        <v>1.06</v>
      </c>
      <c r="AB85" s="203">
        <v>0</v>
      </c>
      <c r="AC85" s="203">
        <v>13.5</v>
      </c>
      <c r="AD85" s="203">
        <v>0</v>
      </c>
      <c r="AE85" s="203">
        <v>0</v>
      </c>
      <c r="AF85" s="203">
        <v>0</v>
      </c>
      <c r="AG85" s="203">
        <v>28.92</v>
      </c>
      <c r="AH85" s="203">
        <v>0</v>
      </c>
      <c r="AI85" s="203">
        <v>34.700000000000003</v>
      </c>
      <c r="AJ85" s="203">
        <v>0</v>
      </c>
      <c r="AK85" s="203">
        <v>15.69</v>
      </c>
      <c r="AL85" s="203">
        <v>0</v>
      </c>
      <c r="AM85" s="203">
        <v>0</v>
      </c>
      <c r="AN85" s="203">
        <v>0</v>
      </c>
      <c r="AO85" s="203">
        <v>217.52</v>
      </c>
      <c r="AP85" s="203">
        <v>0</v>
      </c>
      <c r="AQ85" s="203">
        <v>0</v>
      </c>
      <c r="AR85" s="203">
        <v>13.43</v>
      </c>
      <c r="AS85" s="203">
        <v>16.489999999999998</v>
      </c>
      <c r="AT85" s="203">
        <v>28.42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4.42</v>
      </c>
      <c r="L86" s="203">
        <v>48.34</v>
      </c>
      <c r="M86" s="203">
        <v>1.08</v>
      </c>
      <c r="N86" s="203">
        <v>1.39</v>
      </c>
      <c r="O86" s="203">
        <v>0</v>
      </c>
      <c r="P86" s="203">
        <v>3.2</v>
      </c>
      <c r="Q86" s="203">
        <v>0.12</v>
      </c>
      <c r="R86" s="203">
        <v>0.5</v>
      </c>
      <c r="S86" s="203">
        <v>0.31</v>
      </c>
      <c r="T86" s="203">
        <v>0</v>
      </c>
      <c r="U86" s="203">
        <v>5.54</v>
      </c>
      <c r="V86" s="203">
        <v>0.22</v>
      </c>
      <c r="W86" s="203">
        <v>0.4</v>
      </c>
      <c r="X86" s="203">
        <v>1.74</v>
      </c>
      <c r="Y86" s="203">
        <v>0</v>
      </c>
      <c r="Z86" s="203">
        <v>2.97</v>
      </c>
      <c r="AA86" s="203">
        <v>1.06</v>
      </c>
      <c r="AB86" s="203">
        <v>0</v>
      </c>
      <c r="AC86" s="203">
        <v>13.5</v>
      </c>
      <c r="AD86" s="203">
        <v>0</v>
      </c>
      <c r="AE86" s="203">
        <v>0</v>
      </c>
      <c r="AF86" s="203">
        <v>0</v>
      </c>
      <c r="AG86" s="203">
        <v>28.92</v>
      </c>
      <c r="AH86" s="203">
        <v>0</v>
      </c>
      <c r="AI86" s="203">
        <v>34.700000000000003</v>
      </c>
      <c r="AJ86" s="203">
        <v>0</v>
      </c>
      <c r="AK86" s="203">
        <v>15.69</v>
      </c>
      <c r="AL86" s="203">
        <v>0</v>
      </c>
      <c r="AM86" s="203">
        <v>0</v>
      </c>
      <c r="AN86" s="203">
        <v>0</v>
      </c>
      <c r="AO86" s="203">
        <v>217.52</v>
      </c>
      <c r="AP86" s="203">
        <v>0</v>
      </c>
      <c r="AQ86" s="203">
        <v>0</v>
      </c>
      <c r="AR86" s="203">
        <v>13.43</v>
      </c>
      <c r="AS86" s="203">
        <v>16.489999999999998</v>
      </c>
      <c r="AT86" s="203">
        <v>28.42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4.42</v>
      </c>
      <c r="L87" s="203">
        <v>106.05</v>
      </c>
      <c r="M87" s="203">
        <v>1.08</v>
      </c>
      <c r="N87" s="203">
        <v>1.39</v>
      </c>
      <c r="O87" s="203">
        <v>0</v>
      </c>
      <c r="P87" s="203">
        <v>3.2</v>
      </c>
      <c r="Q87" s="203">
        <v>1.49</v>
      </c>
      <c r="R87" s="203">
        <v>6.13</v>
      </c>
      <c r="S87" s="203">
        <v>3.82</v>
      </c>
      <c r="T87" s="203">
        <v>0</v>
      </c>
      <c r="U87" s="203">
        <v>5.54</v>
      </c>
      <c r="V87" s="203">
        <v>0.22</v>
      </c>
      <c r="W87" s="203">
        <v>0.4</v>
      </c>
      <c r="X87" s="203">
        <v>1.74</v>
      </c>
      <c r="Y87" s="203">
        <v>0</v>
      </c>
      <c r="Z87" s="203">
        <v>2.97</v>
      </c>
      <c r="AA87" s="203">
        <v>1.06</v>
      </c>
      <c r="AB87" s="203">
        <v>0</v>
      </c>
      <c r="AC87" s="203">
        <v>13.5</v>
      </c>
      <c r="AD87" s="203">
        <v>0</v>
      </c>
      <c r="AE87" s="203">
        <v>0</v>
      </c>
      <c r="AF87" s="203">
        <v>0</v>
      </c>
      <c r="AG87" s="203">
        <v>28.92</v>
      </c>
      <c r="AH87" s="203">
        <v>0</v>
      </c>
      <c r="AI87" s="203">
        <v>34.700000000000003</v>
      </c>
      <c r="AJ87" s="203">
        <v>0</v>
      </c>
      <c r="AK87" s="203">
        <v>12.79</v>
      </c>
      <c r="AL87" s="203">
        <v>0</v>
      </c>
      <c r="AM87" s="203">
        <v>0</v>
      </c>
      <c r="AN87" s="203">
        <v>0</v>
      </c>
      <c r="AO87" s="203">
        <v>217.52</v>
      </c>
      <c r="AP87" s="203">
        <v>0</v>
      </c>
      <c r="AQ87" s="203">
        <v>0</v>
      </c>
      <c r="AR87" s="203">
        <v>13.47</v>
      </c>
      <c r="AS87" s="203">
        <v>16.489999999999998</v>
      </c>
      <c r="AT87" s="203">
        <v>28.42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4.42</v>
      </c>
      <c r="L88" s="203">
        <v>163.75</v>
      </c>
      <c r="M88" s="203">
        <v>1.08</v>
      </c>
      <c r="N88" s="203">
        <v>1.39</v>
      </c>
      <c r="O88" s="203">
        <v>0</v>
      </c>
      <c r="P88" s="203">
        <v>3.2</v>
      </c>
      <c r="Q88" s="203">
        <v>1.49</v>
      </c>
      <c r="R88" s="203">
        <v>6.13</v>
      </c>
      <c r="S88" s="203">
        <v>3.82</v>
      </c>
      <c r="T88" s="203">
        <v>0</v>
      </c>
      <c r="U88" s="203">
        <v>5.54</v>
      </c>
      <c r="V88" s="203">
        <v>0.22</v>
      </c>
      <c r="W88" s="203">
        <v>0.4</v>
      </c>
      <c r="X88" s="203">
        <v>1.74</v>
      </c>
      <c r="Y88" s="203">
        <v>0</v>
      </c>
      <c r="Z88" s="203">
        <v>2.97</v>
      </c>
      <c r="AA88" s="203">
        <v>1.06</v>
      </c>
      <c r="AB88" s="203">
        <v>0</v>
      </c>
      <c r="AC88" s="203">
        <v>13.5</v>
      </c>
      <c r="AD88" s="203">
        <v>0</v>
      </c>
      <c r="AE88" s="203">
        <v>0</v>
      </c>
      <c r="AF88" s="203">
        <v>0</v>
      </c>
      <c r="AG88" s="203">
        <v>28.92</v>
      </c>
      <c r="AH88" s="203">
        <v>0</v>
      </c>
      <c r="AI88" s="203">
        <v>34.700000000000003</v>
      </c>
      <c r="AJ88" s="203">
        <v>0</v>
      </c>
      <c r="AK88" s="203">
        <v>12.79</v>
      </c>
      <c r="AL88" s="203">
        <v>0</v>
      </c>
      <c r="AM88" s="203">
        <v>0</v>
      </c>
      <c r="AN88" s="203">
        <v>0</v>
      </c>
      <c r="AO88" s="203">
        <v>217.52</v>
      </c>
      <c r="AP88" s="203">
        <v>0</v>
      </c>
      <c r="AQ88" s="203">
        <v>0</v>
      </c>
      <c r="AR88" s="203">
        <v>13.47</v>
      </c>
      <c r="AS88" s="203">
        <v>16.489999999999998</v>
      </c>
      <c r="AT88" s="203">
        <v>28.42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4.42</v>
      </c>
      <c r="L89" s="203">
        <v>181.07</v>
      </c>
      <c r="M89" s="203">
        <v>1.08</v>
      </c>
      <c r="N89" s="203">
        <v>1.39</v>
      </c>
      <c r="O89" s="203">
        <v>0</v>
      </c>
      <c r="P89" s="203">
        <v>11.58</v>
      </c>
      <c r="Q89" s="203">
        <v>1.49</v>
      </c>
      <c r="R89" s="203">
        <v>6.13</v>
      </c>
      <c r="S89" s="203">
        <v>3.82</v>
      </c>
      <c r="T89" s="203">
        <v>0</v>
      </c>
      <c r="U89" s="203">
        <v>5.54</v>
      </c>
      <c r="V89" s="203">
        <v>0.22</v>
      </c>
      <c r="W89" s="203">
        <v>0.4</v>
      </c>
      <c r="X89" s="203">
        <v>1.74</v>
      </c>
      <c r="Y89" s="203">
        <v>0</v>
      </c>
      <c r="Z89" s="203">
        <v>2.97</v>
      </c>
      <c r="AA89" s="203">
        <v>1.06</v>
      </c>
      <c r="AB89" s="203">
        <v>0</v>
      </c>
      <c r="AC89" s="203">
        <v>13.5</v>
      </c>
      <c r="AD89" s="203">
        <v>0</v>
      </c>
      <c r="AE89" s="203">
        <v>0</v>
      </c>
      <c r="AF89" s="203">
        <v>0</v>
      </c>
      <c r="AG89" s="203">
        <v>28.92</v>
      </c>
      <c r="AH89" s="203">
        <v>0</v>
      </c>
      <c r="AI89" s="203">
        <v>34.700000000000003</v>
      </c>
      <c r="AJ89" s="203">
        <v>0</v>
      </c>
      <c r="AK89" s="203">
        <v>12.79</v>
      </c>
      <c r="AL89" s="203">
        <v>0</v>
      </c>
      <c r="AM89" s="203">
        <v>0</v>
      </c>
      <c r="AN89" s="203">
        <v>0</v>
      </c>
      <c r="AO89" s="203">
        <v>217.52</v>
      </c>
      <c r="AP89" s="203">
        <v>0</v>
      </c>
      <c r="AQ89" s="203">
        <v>0</v>
      </c>
      <c r="AR89" s="203">
        <v>13.47</v>
      </c>
      <c r="AS89" s="203">
        <v>16.489999999999998</v>
      </c>
      <c r="AT89" s="203">
        <v>28.42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4.42</v>
      </c>
      <c r="L90" s="203">
        <v>181.07</v>
      </c>
      <c r="M90" s="203">
        <v>1.08</v>
      </c>
      <c r="N90" s="203">
        <v>1.39</v>
      </c>
      <c r="O90" s="203">
        <v>0</v>
      </c>
      <c r="P90" s="203">
        <v>11.58</v>
      </c>
      <c r="Q90" s="203">
        <v>1.49</v>
      </c>
      <c r="R90" s="203">
        <v>6.13</v>
      </c>
      <c r="S90" s="203">
        <v>3.82</v>
      </c>
      <c r="T90" s="203">
        <v>0</v>
      </c>
      <c r="U90" s="203">
        <v>5.54</v>
      </c>
      <c r="V90" s="203">
        <v>0.22</v>
      </c>
      <c r="W90" s="203">
        <v>0.4</v>
      </c>
      <c r="X90" s="203">
        <v>1.74</v>
      </c>
      <c r="Y90" s="203">
        <v>0</v>
      </c>
      <c r="Z90" s="203">
        <v>2.97</v>
      </c>
      <c r="AA90" s="203">
        <v>1.06</v>
      </c>
      <c r="AB90" s="203">
        <v>0</v>
      </c>
      <c r="AC90" s="203">
        <v>13.5</v>
      </c>
      <c r="AD90" s="203">
        <v>0</v>
      </c>
      <c r="AE90" s="203">
        <v>0</v>
      </c>
      <c r="AF90" s="203">
        <v>0</v>
      </c>
      <c r="AG90" s="203">
        <v>28.92</v>
      </c>
      <c r="AH90" s="203">
        <v>0</v>
      </c>
      <c r="AI90" s="203">
        <v>34.700000000000003</v>
      </c>
      <c r="AJ90" s="203">
        <v>0</v>
      </c>
      <c r="AK90" s="203">
        <v>12.79</v>
      </c>
      <c r="AL90" s="203">
        <v>0</v>
      </c>
      <c r="AM90" s="203">
        <v>0</v>
      </c>
      <c r="AN90" s="203">
        <v>0</v>
      </c>
      <c r="AO90" s="203">
        <v>217.52</v>
      </c>
      <c r="AP90" s="203">
        <v>0</v>
      </c>
      <c r="AQ90" s="203">
        <v>0</v>
      </c>
      <c r="AR90" s="203">
        <v>13.47</v>
      </c>
      <c r="AS90" s="203">
        <v>16.489999999999998</v>
      </c>
      <c r="AT90" s="203">
        <v>28.42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4.42</v>
      </c>
      <c r="L91" s="203">
        <v>181.07</v>
      </c>
      <c r="M91" s="203">
        <v>1.08</v>
      </c>
      <c r="N91" s="203">
        <v>1.39</v>
      </c>
      <c r="O91" s="203">
        <v>0</v>
      </c>
      <c r="P91" s="203">
        <v>11.58</v>
      </c>
      <c r="Q91" s="203">
        <v>1.49</v>
      </c>
      <c r="R91" s="203">
        <v>5.92</v>
      </c>
      <c r="S91" s="203">
        <v>3.82</v>
      </c>
      <c r="T91" s="203">
        <v>0</v>
      </c>
      <c r="U91" s="203">
        <v>5.54</v>
      </c>
      <c r="V91" s="203">
        <v>1.65</v>
      </c>
      <c r="W91" s="203">
        <v>0.4</v>
      </c>
      <c r="X91" s="203">
        <v>1.74</v>
      </c>
      <c r="Y91" s="203">
        <v>0</v>
      </c>
      <c r="Z91" s="203">
        <v>2.97</v>
      </c>
      <c r="AA91" s="203">
        <v>13.24</v>
      </c>
      <c r="AB91" s="203">
        <v>0</v>
      </c>
      <c r="AC91" s="203">
        <v>13.5</v>
      </c>
      <c r="AD91" s="203">
        <v>0</v>
      </c>
      <c r="AE91" s="203">
        <v>0</v>
      </c>
      <c r="AF91" s="203">
        <v>0</v>
      </c>
      <c r="AG91" s="203">
        <v>28.92</v>
      </c>
      <c r="AH91" s="203">
        <v>0</v>
      </c>
      <c r="AI91" s="203">
        <v>34.700000000000003</v>
      </c>
      <c r="AJ91" s="203">
        <v>0</v>
      </c>
      <c r="AK91" s="203">
        <v>10.89</v>
      </c>
      <c r="AL91" s="203">
        <v>0</v>
      </c>
      <c r="AM91" s="203">
        <v>0</v>
      </c>
      <c r="AN91" s="203">
        <v>0</v>
      </c>
      <c r="AO91" s="203">
        <v>217.52</v>
      </c>
      <c r="AP91" s="203">
        <v>0</v>
      </c>
      <c r="AQ91" s="203">
        <v>0</v>
      </c>
      <c r="AR91" s="203">
        <v>13.5</v>
      </c>
      <c r="AS91" s="203">
        <v>16.489999999999998</v>
      </c>
      <c r="AT91" s="203">
        <v>28.42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4.42</v>
      </c>
      <c r="L92" s="203">
        <v>181.07</v>
      </c>
      <c r="M92" s="203">
        <v>1.08</v>
      </c>
      <c r="N92" s="203">
        <v>1.39</v>
      </c>
      <c r="O92" s="203">
        <v>0</v>
      </c>
      <c r="P92" s="203">
        <v>11.58</v>
      </c>
      <c r="Q92" s="203">
        <v>1.49</v>
      </c>
      <c r="R92" s="203">
        <v>6.13</v>
      </c>
      <c r="S92" s="203">
        <v>3.82</v>
      </c>
      <c r="T92" s="203">
        <v>0</v>
      </c>
      <c r="U92" s="203">
        <v>5.54</v>
      </c>
      <c r="V92" s="203">
        <v>2.39</v>
      </c>
      <c r="W92" s="203">
        <v>0.4</v>
      </c>
      <c r="X92" s="203">
        <v>1.74</v>
      </c>
      <c r="Y92" s="203">
        <v>0</v>
      </c>
      <c r="Z92" s="203">
        <v>2.97</v>
      </c>
      <c r="AA92" s="203">
        <v>13.24</v>
      </c>
      <c r="AB92" s="203">
        <v>0</v>
      </c>
      <c r="AC92" s="203">
        <v>13.5</v>
      </c>
      <c r="AD92" s="203">
        <v>0</v>
      </c>
      <c r="AE92" s="203">
        <v>0</v>
      </c>
      <c r="AF92" s="203">
        <v>0</v>
      </c>
      <c r="AG92" s="203">
        <v>28.92</v>
      </c>
      <c r="AH92" s="203">
        <v>0</v>
      </c>
      <c r="AI92" s="203">
        <v>34.700000000000003</v>
      </c>
      <c r="AJ92" s="203">
        <v>0</v>
      </c>
      <c r="AK92" s="203">
        <v>10.89</v>
      </c>
      <c r="AL92" s="203">
        <v>0</v>
      </c>
      <c r="AM92" s="203">
        <v>0</v>
      </c>
      <c r="AN92" s="203">
        <v>0</v>
      </c>
      <c r="AO92" s="203">
        <v>217.52</v>
      </c>
      <c r="AP92" s="203">
        <v>0</v>
      </c>
      <c r="AQ92" s="203">
        <v>0</v>
      </c>
      <c r="AR92" s="203">
        <v>13.56</v>
      </c>
      <c r="AS92" s="203">
        <v>16.489999999999998</v>
      </c>
      <c r="AT92" s="203">
        <v>28.42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4.42</v>
      </c>
      <c r="L93" s="203">
        <v>181.07</v>
      </c>
      <c r="M93" s="203">
        <v>1.08</v>
      </c>
      <c r="N93" s="203">
        <v>1.39</v>
      </c>
      <c r="O93" s="203">
        <v>0</v>
      </c>
      <c r="P93" s="203">
        <v>11.58</v>
      </c>
      <c r="Q93" s="203">
        <v>1.49</v>
      </c>
      <c r="R93" s="203">
        <v>6.13</v>
      </c>
      <c r="S93" s="203">
        <v>3.82</v>
      </c>
      <c r="T93" s="203">
        <v>0</v>
      </c>
      <c r="U93" s="203">
        <v>5.54</v>
      </c>
      <c r="V93" s="203">
        <v>2.39</v>
      </c>
      <c r="W93" s="203">
        <v>0.4</v>
      </c>
      <c r="X93" s="203">
        <v>1.74</v>
      </c>
      <c r="Y93" s="203">
        <v>0</v>
      </c>
      <c r="Z93" s="203">
        <v>33.450000000000003</v>
      </c>
      <c r="AA93" s="203">
        <v>13.24</v>
      </c>
      <c r="AB93" s="203">
        <v>0</v>
      </c>
      <c r="AC93" s="203">
        <v>13.5</v>
      </c>
      <c r="AD93" s="203">
        <v>0</v>
      </c>
      <c r="AE93" s="203">
        <v>0</v>
      </c>
      <c r="AF93" s="203">
        <v>0</v>
      </c>
      <c r="AG93" s="203">
        <v>28.92</v>
      </c>
      <c r="AH93" s="203">
        <v>0</v>
      </c>
      <c r="AI93" s="203">
        <v>34.700000000000003</v>
      </c>
      <c r="AJ93" s="203">
        <v>0</v>
      </c>
      <c r="AK93" s="203">
        <v>10.89</v>
      </c>
      <c r="AL93" s="203">
        <v>0</v>
      </c>
      <c r="AM93" s="203">
        <v>0</v>
      </c>
      <c r="AN93" s="203">
        <v>0</v>
      </c>
      <c r="AO93" s="203">
        <v>217.52</v>
      </c>
      <c r="AP93" s="203">
        <v>0</v>
      </c>
      <c r="AQ93" s="203">
        <v>0</v>
      </c>
      <c r="AR93" s="203">
        <v>13.56</v>
      </c>
      <c r="AS93" s="203">
        <v>21.33</v>
      </c>
      <c r="AT93" s="203">
        <v>28.42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4.42</v>
      </c>
      <c r="L94" s="203">
        <v>180.84</v>
      </c>
      <c r="M94" s="203">
        <v>1.08</v>
      </c>
      <c r="N94" s="203">
        <v>1.39</v>
      </c>
      <c r="O94" s="203">
        <v>0</v>
      </c>
      <c r="P94" s="203">
        <v>11.58</v>
      </c>
      <c r="Q94" s="203">
        <v>1.38</v>
      </c>
      <c r="R94" s="203">
        <v>6.09</v>
      </c>
      <c r="S94" s="203">
        <v>3.8</v>
      </c>
      <c r="T94" s="203">
        <v>0</v>
      </c>
      <c r="U94" s="203">
        <v>5.54</v>
      </c>
      <c r="V94" s="203">
        <v>2.39</v>
      </c>
      <c r="W94" s="203">
        <v>0.39</v>
      </c>
      <c r="X94" s="203">
        <v>1.74</v>
      </c>
      <c r="Y94" s="203">
        <v>0</v>
      </c>
      <c r="Z94" s="203">
        <v>33.450000000000003</v>
      </c>
      <c r="AA94" s="203">
        <v>13.24</v>
      </c>
      <c r="AB94" s="203">
        <v>0</v>
      </c>
      <c r="AC94" s="203">
        <v>13.5</v>
      </c>
      <c r="AD94" s="203">
        <v>0</v>
      </c>
      <c r="AE94" s="203">
        <v>0</v>
      </c>
      <c r="AF94" s="203">
        <v>0</v>
      </c>
      <c r="AG94" s="203">
        <v>28.92</v>
      </c>
      <c r="AH94" s="203">
        <v>0</v>
      </c>
      <c r="AI94" s="203">
        <v>34.700000000000003</v>
      </c>
      <c r="AJ94" s="203">
        <v>0</v>
      </c>
      <c r="AK94" s="203">
        <v>10.89</v>
      </c>
      <c r="AL94" s="203">
        <v>0</v>
      </c>
      <c r="AM94" s="203">
        <v>0</v>
      </c>
      <c r="AN94" s="203">
        <v>0</v>
      </c>
      <c r="AO94" s="203">
        <v>217.52</v>
      </c>
      <c r="AP94" s="203">
        <v>0</v>
      </c>
      <c r="AQ94" s="203">
        <v>0</v>
      </c>
      <c r="AR94" s="203">
        <v>13.56</v>
      </c>
      <c r="AS94" s="203">
        <v>21.33</v>
      </c>
      <c r="AT94" s="203">
        <v>28.42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4.42</v>
      </c>
      <c r="L95" s="203">
        <v>180.84</v>
      </c>
      <c r="M95" s="203">
        <v>1.08</v>
      </c>
      <c r="N95" s="203">
        <v>1.39</v>
      </c>
      <c r="O95" s="203">
        <v>0</v>
      </c>
      <c r="P95" s="203">
        <v>11.58</v>
      </c>
      <c r="Q95" s="203">
        <v>1.38</v>
      </c>
      <c r="R95" s="203">
        <v>6.09</v>
      </c>
      <c r="S95" s="203">
        <v>3.8</v>
      </c>
      <c r="T95" s="203">
        <v>0</v>
      </c>
      <c r="U95" s="203">
        <v>5.54</v>
      </c>
      <c r="V95" s="203">
        <v>2.39</v>
      </c>
      <c r="W95" s="203">
        <v>2.84</v>
      </c>
      <c r="X95" s="203">
        <v>1.57</v>
      </c>
      <c r="Y95" s="203">
        <v>0</v>
      </c>
      <c r="Z95" s="203">
        <v>33.450000000000003</v>
      </c>
      <c r="AA95" s="203">
        <v>13.24</v>
      </c>
      <c r="AB95" s="203">
        <v>0</v>
      </c>
      <c r="AC95" s="203">
        <v>13.5</v>
      </c>
      <c r="AD95" s="203">
        <v>0</v>
      </c>
      <c r="AE95" s="203">
        <v>0</v>
      </c>
      <c r="AF95" s="203">
        <v>0</v>
      </c>
      <c r="AG95" s="203">
        <v>28.92</v>
      </c>
      <c r="AH95" s="203">
        <v>0</v>
      </c>
      <c r="AI95" s="203">
        <v>34.700000000000003</v>
      </c>
      <c r="AJ95" s="203">
        <v>0</v>
      </c>
      <c r="AK95" s="203">
        <v>10.89</v>
      </c>
      <c r="AL95" s="203">
        <v>0</v>
      </c>
      <c r="AM95" s="203">
        <v>0</v>
      </c>
      <c r="AN95" s="203">
        <v>0</v>
      </c>
      <c r="AO95" s="203">
        <v>217.52</v>
      </c>
      <c r="AP95" s="203">
        <v>0</v>
      </c>
      <c r="AQ95" s="203">
        <v>0</v>
      </c>
      <c r="AR95" s="203">
        <v>13.56</v>
      </c>
      <c r="AS95" s="203">
        <v>21.33</v>
      </c>
      <c r="AT95" s="203">
        <v>28.42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4.42</v>
      </c>
      <c r="L96" s="203">
        <v>180.84</v>
      </c>
      <c r="M96" s="203">
        <v>1.08</v>
      </c>
      <c r="N96" s="203">
        <v>1.39</v>
      </c>
      <c r="O96" s="203">
        <v>0</v>
      </c>
      <c r="P96" s="203">
        <v>11.58</v>
      </c>
      <c r="Q96" s="203">
        <v>1.38</v>
      </c>
      <c r="R96" s="203">
        <v>6.09</v>
      </c>
      <c r="S96" s="203">
        <v>3.8</v>
      </c>
      <c r="T96" s="203">
        <v>0</v>
      </c>
      <c r="U96" s="203">
        <v>5.54</v>
      </c>
      <c r="V96" s="203">
        <v>2.39</v>
      </c>
      <c r="W96" s="203">
        <v>2.84</v>
      </c>
      <c r="X96" s="203">
        <v>1.74</v>
      </c>
      <c r="Y96" s="203">
        <v>0</v>
      </c>
      <c r="Z96" s="203">
        <v>33.450000000000003</v>
      </c>
      <c r="AA96" s="203">
        <v>13.24</v>
      </c>
      <c r="AB96" s="203">
        <v>0</v>
      </c>
      <c r="AC96" s="203">
        <v>13.5</v>
      </c>
      <c r="AD96" s="203">
        <v>0</v>
      </c>
      <c r="AE96" s="203">
        <v>0</v>
      </c>
      <c r="AF96" s="203">
        <v>0</v>
      </c>
      <c r="AG96" s="203">
        <v>28.92</v>
      </c>
      <c r="AH96" s="203">
        <v>0</v>
      </c>
      <c r="AI96" s="203">
        <v>34.700000000000003</v>
      </c>
      <c r="AJ96" s="203">
        <v>0</v>
      </c>
      <c r="AK96" s="203">
        <v>10.89</v>
      </c>
      <c r="AL96" s="203">
        <v>0</v>
      </c>
      <c r="AM96" s="203">
        <v>0</v>
      </c>
      <c r="AN96" s="203">
        <v>0</v>
      </c>
      <c r="AO96" s="203">
        <v>217.52</v>
      </c>
      <c r="AP96" s="203">
        <v>0</v>
      </c>
      <c r="AQ96" s="203">
        <v>0</v>
      </c>
      <c r="AR96" s="203">
        <v>13.63</v>
      </c>
      <c r="AS96" s="203">
        <v>21.33</v>
      </c>
      <c r="AT96" s="203">
        <v>28.42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4.42</v>
      </c>
      <c r="L97" s="203">
        <v>180.84</v>
      </c>
      <c r="M97" s="203">
        <v>1.08</v>
      </c>
      <c r="N97" s="203">
        <v>1.39</v>
      </c>
      <c r="O97" s="203">
        <v>0</v>
      </c>
      <c r="P97" s="203">
        <v>12.13</v>
      </c>
      <c r="Q97" s="203">
        <v>1.38</v>
      </c>
      <c r="R97" s="203">
        <v>6.09</v>
      </c>
      <c r="S97" s="203">
        <v>3.8</v>
      </c>
      <c r="T97" s="203">
        <v>0</v>
      </c>
      <c r="U97" s="203">
        <v>5.54</v>
      </c>
      <c r="V97" s="203">
        <v>2.39</v>
      </c>
      <c r="W97" s="203">
        <v>2.84</v>
      </c>
      <c r="X97" s="203">
        <v>1.74</v>
      </c>
      <c r="Y97" s="203">
        <v>0</v>
      </c>
      <c r="Z97" s="203">
        <v>33.450000000000003</v>
      </c>
      <c r="AA97" s="203">
        <v>13.24</v>
      </c>
      <c r="AB97" s="203">
        <v>0</v>
      </c>
      <c r="AC97" s="203">
        <v>13.5</v>
      </c>
      <c r="AD97" s="203">
        <v>0</v>
      </c>
      <c r="AE97" s="203">
        <v>0</v>
      </c>
      <c r="AF97" s="203">
        <v>0</v>
      </c>
      <c r="AG97" s="203">
        <v>28.92</v>
      </c>
      <c r="AH97" s="203">
        <v>0</v>
      </c>
      <c r="AI97" s="203">
        <v>34.700000000000003</v>
      </c>
      <c r="AJ97" s="203">
        <v>0</v>
      </c>
      <c r="AK97" s="203">
        <v>10.89</v>
      </c>
      <c r="AL97" s="203">
        <v>0</v>
      </c>
      <c r="AM97" s="203">
        <v>0</v>
      </c>
      <c r="AN97" s="203">
        <v>0</v>
      </c>
      <c r="AO97" s="203">
        <v>217.52</v>
      </c>
      <c r="AP97" s="203">
        <v>0</v>
      </c>
      <c r="AQ97" s="203">
        <v>0</v>
      </c>
      <c r="AR97" s="203">
        <v>13.63</v>
      </c>
      <c r="AS97" s="203">
        <v>21.33</v>
      </c>
      <c r="AT97" s="203">
        <v>28.42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4.42</v>
      </c>
      <c r="L98" s="203">
        <v>180.84</v>
      </c>
      <c r="M98" s="203">
        <v>1.08</v>
      </c>
      <c r="N98" s="203">
        <v>1.39</v>
      </c>
      <c r="O98" s="203">
        <v>0</v>
      </c>
      <c r="P98" s="203">
        <v>12.13</v>
      </c>
      <c r="Q98" s="203">
        <v>1.38</v>
      </c>
      <c r="R98" s="203">
        <v>6.09</v>
      </c>
      <c r="S98" s="203">
        <v>3.8</v>
      </c>
      <c r="T98" s="203">
        <v>0</v>
      </c>
      <c r="U98" s="203">
        <v>5.54</v>
      </c>
      <c r="V98" s="203">
        <v>2.39</v>
      </c>
      <c r="W98" s="203">
        <v>2.84</v>
      </c>
      <c r="X98" s="203">
        <v>1.74</v>
      </c>
      <c r="Y98" s="203">
        <v>0</v>
      </c>
      <c r="Z98" s="203">
        <v>33.450000000000003</v>
      </c>
      <c r="AA98" s="203">
        <v>13.24</v>
      </c>
      <c r="AB98" s="203">
        <v>0</v>
      </c>
      <c r="AC98" s="203">
        <v>13.5</v>
      </c>
      <c r="AD98" s="203">
        <v>0</v>
      </c>
      <c r="AE98" s="203">
        <v>0</v>
      </c>
      <c r="AF98" s="203">
        <v>0</v>
      </c>
      <c r="AG98" s="203">
        <v>28.92</v>
      </c>
      <c r="AH98" s="203">
        <v>0</v>
      </c>
      <c r="AI98" s="203">
        <v>34.700000000000003</v>
      </c>
      <c r="AJ98" s="203">
        <v>0</v>
      </c>
      <c r="AK98" s="203">
        <v>10.89</v>
      </c>
      <c r="AL98" s="203">
        <v>0</v>
      </c>
      <c r="AM98" s="203">
        <v>0</v>
      </c>
      <c r="AN98" s="203">
        <v>0</v>
      </c>
      <c r="AO98" s="203">
        <v>217.52</v>
      </c>
      <c r="AP98" s="203">
        <v>0</v>
      </c>
      <c r="AQ98" s="203">
        <v>0</v>
      </c>
      <c r="AR98" s="203">
        <v>13.63</v>
      </c>
      <c r="AS98" s="203">
        <v>21.33</v>
      </c>
      <c r="AT98" s="203">
        <v>28.42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8.186750000000001E-2</v>
      </c>
      <c r="L99">
        <f t="shared" si="0"/>
        <v>2.9536474999999993</v>
      </c>
      <c r="M99">
        <f t="shared" si="0"/>
        <v>2.5919999999999967E-2</v>
      </c>
      <c r="N99">
        <f t="shared" si="0"/>
        <v>3.3360000000000001E-2</v>
      </c>
      <c r="O99">
        <f t="shared" si="0"/>
        <v>0</v>
      </c>
      <c r="P99">
        <f t="shared" si="0"/>
        <v>6.0912500000000008E-2</v>
      </c>
      <c r="Q99">
        <f t="shared" si="0"/>
        <v>2.2199999999999991E-2</v>
      </c>
      <c r="R99">
        <f t="shared" si="0"/>
        <v>9.6734999999999932E-2</v>
      </c>
      <c r="S99">
        <f t="shared" si="0"/>
        <v>6.0244999999999972E-2</v>
      </c>
      <c r="T99">
        <f t="shared" si="0"/>
        <v>0</v>
      </c>
      <c r="U99">
        <f t="shared" si="0"/>
        <v>0.10415000000000012</v>
      </c>
      <c r="V99">
        <f t="shared" si="0"/>
        <v>3.1342499999999988E-2</v>
      </c>
      <c r="W99">
        <f t="shared" si="0"/>
        <v>4.6232500000000072E-2</v>
      </c>
      <c r="X99">
        <f t="shared" si="0"/>
        <v>0.19773500000000024</v>
      </c>
      <c r="Y99">
        <f t="shared" si="0"/>
        <v>0</v>
      </c>
      <c r="Z99">
        <f t="shared" si="0"/>
        <v>0.42710750000000053</v>
      </c>
      <c r="AA99">
        <f t="shared" si="0"/>
        <v>0.15378250000000013</v>
      </c>
      <c r="AB99">
        <f t="shared" si="0"/>
        <v>0</v>
      </c>
      <c r="AC99">
        <f t="shared" si="0"/>
        <v>0.32609999999999989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0.69408000000000092</v>
      </c>
      <c r="AH99">
        <f t="shared" si="0"/>
        <v>0</v>
      </c>
      <c r="AI99">
        <f t="shared" si="0"/>
        <v>0.83279999999999876</v>
      </c>
      <c r="AJ99">
        <f t="shared" si="0"/>
        <v>0</v>
      </c>
      <c r="AK99">
        <f t="shared" si="0"/>
        <v>0.23300249999999983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0.40302000000000004</v>
      </c>
      <c r="AT99">
        <f t="shared" si="0"/>
        <v>0.68208000000000091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-24.132000000000001</v>
      </c>
      <c r="D29" s="83">
        <v>0</v>
      </c>
      <c r="E29" s="83">
        <v>0</v>
      </c>
      <c r="F29" s="83">
        <v>-32.868000000000002</v>
      </c>
      <c r="G29" s="83">
        <v>-57</v>
      </c>
      <c r="H29" s="77"/>
      <c r="I29" s="32">
        <v>27</v>
      </c>
      <c r="J29" s="83">
        <v>24.132000000000001</v>
      </c>
      <c r="K29" s="83">
        <v>0</v>
      </c>
      <c r="L29" s="83">
        <v>0</v>
      </c>
      <c r="M29" s="83">
        <v>0</v>
      </c>
      <c r="N29" s="83">
        <v>24.132000000000001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32.868000000000002</v>
      </c>
      <c r="AF29" s="83">
        <v>0</v>
      </c>
      <c r="AG29" s="83">
        <v>0</v>
      </c>
      <c r="AH29" s="83">
        <v>0</v>
      </c>
      <c r="AI29" s="83">
        <v>32.868000000000002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24.132000000000001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-24.132000000000001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32.868000000000002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-32.868000000000002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241.32000000000002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241.32000000000002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328.68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328.68</v>
      </c>
      <c r="DF29" s="82">
        <f t="shared" si="31"/>
        <v>57</v>
      </c>
      <c r="DG29" s="82">
        <f t="shared" si="32"/>
        <v>-24.132000000000001</v>
      </c>
      <c r="DH29" s="82">
        <f t="shared" si="33"/>
        <v>0</v>
      </c>
      <c r="DI29" s="82">
        <f t="shared" si="34"/>
        <v>0</v>
      </c>
      <c r="DJ29" s="82">
        <f t="shared" si="35"/>
        <v>-32.868000000000002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-36.832999999999998</v>
      </c>
      <c r="D30" s="83">
        <v>0</v>
      </c>
      <c r="E30" s="83">
        <v>0</v>
      </c>
      <c r="F30" s="83">
        <v>-50.167000000000002</v>
      </c>
      <c r="G30" s="83">
        <v>-87</v>
      </c>
      <c r="H30" s="77"/>
      <c r="I30" s="32">
        <v>28</v>
      </c>
      <c r="J30" s="83">
        <v>36.832999999999998</v>
      </c>
      <c r="K30" s="83">
        <v>0</v>
      </c>
      <c r="L30" s="83">
        <v>0</v>
      </c>
      <c r="M30" s="83">
        <v>0</v>
      </c>
      <c r="N30" s="83">
        <v>36.832999999999998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50.167000000000002</v>
      </c>
      <c r="AF30" s="83">
        <v>0</v>
      </c>
      <c r="AG30" s="83">
        <v>0</v>
      </c>
      <c r="AH30" s="83">
        <v>0</v>
      </c>
      <c r="AI30" s="83">
        <v>50.167000000000002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36.832999999999998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-36.832999999999998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50.167000000000002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-50.167000000000002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368.33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368.33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501.67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501.67</v>
      </c>
      <c r="DF30" s="82">
        <f t="shared" si="31"/>
        <v>87</v>
      </c>
      <c r="DG30" s="82">
        <f t="shared" si="32"/>
        <v>-36.832999999999998</v>
      </c>
      <c r="DH30" s="82">
        <f t="shared" si="33"/>
        <v>0</v>
      </c>
      <c r="DI30" s="82">
        <f t="shared" si="34"/>
        <v>0</v>
      </c>
      <c r="DJ30" s="82">
        <f t="shared" si="35"/>
        <v>-50.167000000000002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-100</v>
      </c>
      <c r="D31" s="83">
        <v>0</v>
      </c>
      <c r="E31" s="83">
        <v>0</v>
      </c>
      <c r="F31" s="83">
        <v>-61.548000000000002</v>
      </c>
      <c r="G31" s="83">
        <v>-161.548</v>
      </c>
      <c r="H31" s="77"/>
      <c r="I31" s="32">
        <v>29</v>
      </c>
      <c r="J31" s="83">
        <v>100</v>
      </c>
      <c r="K31" s="83">
        <v>0</v>
      </c>
      <c r="L31" s="83">
        <v>0</v>
      </c>
      <c r="M31" s="83">
        <v>0</v>
      </c>
      <c r="N31" s="83">
        <v>100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61.548000000000002</v>
      </c>
      <c r="AF31" s="83">
        <v>0</v>
      </c>
      <c r="AG31" s="83">
        <v>0</v>
      </c>
      <c r="AH31" s="83">
        <v>0</v>
      </c>
      <c r="AI31" s="83">
        <v>61.548000000000002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100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-100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61.548000000000002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-61.548000000000002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1000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1000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615.48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615.48</v>
      </c>
      <c r="DF31" s="82">
        <f t="shared" si="31"/>
        <v>161.548</v>
      </c>
      <c r="DG31" s="82">
        <f t="shared" si="32"/>
        <v>-100</v>
      </c>
      <c r="DH31" s="82">
        <f t="shared" si="33"/>
        <v>0</v>
      </c>
      <c r="DI31" s="82">
        <f t="shared" si="34"/>
        <v>0</v>
      </c>
      <c r="DJ31" s="82">
        <f t="shared" si="35"/>
        <v>-61.548000000000002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-70</v>
      </c>
      <c r="D32" s="83">
        <v>0</v>
      </c>
      <c r="E32" s="83">
        <v>0</v>
      </c>
      <c r="F32" s="83">
        <v>-30.184000000000001</v>
      </c>
      <c r="G32" s="83">
        <v>-100.184</v>
      </c>
      <c r="H32" s="77"/>
      <c r="I32" s="32">
        <v>30</v>
      </c>
      <c r="J32" s="83">
        <v>70</v>
      </c>
      <c r="K32" s="83">
        <v>0</v>
      </c>
      <c r="L32" s="83">
        <v>0</v>
      </c>
      <c r="M32" s="83">
        <v>0</v>
      </c>
      <c r="N32" s="83">
        <v>70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30.184000000000001</v>
      </c>
      <c r="AF32" s="83">
        <v>0</v>
      </c>
      <c r="AG32" s="83">
        <v>0</v>
      </c>
      <c r="AH32" s="83">
        <v>0</v>
      </c>
      <c r="AI32" s="83">
        <v>30.184000000000001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70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-70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30.184000000000001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-30.184000000000001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700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700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301.84000000000003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301.84000000000003</v>
      </c>
      <c r="DF32" s="82">
        <f t="shared" si="31"/>
        <v>100.184</v>
      </c>
      <c r="DG32" s="82">
        <f t="shared" si="32"/>
        <v>-70</v>
      </c>
      <c r="DH32" s="82">
        <f t="shared" si="33"/>
        <v>0</v>
      </c>
      <c r="DI32" s="82">
        <f t="shared" si="34"/>
        <v>0</v>
      </c>
      <c r="DJ32" s="82">
        <f t="shared" si="35"/>
        <v>-30.184000000000001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-70</v>
      </c>
      <c r="D33" s="83">
        <v>0</v>
      </c>
      <c r="E33" s="83">
        <v>0</v>
      </c>
      <c r="F33" s="83">
        <v>-20.297999999999998</v>
      </c>
      <c r="G33" s="83">
        <v>-90.298000000000002</v>
      </c>
      <c r="H33" s="77"/>
      <c r="I33" s="32">
        <v>31</v>
      </c>
      <c r="J33" s="83">
        <v>70</v>
      </c>
      <c r="K33" s="83">
        <v>0</v>
      </c>
      <c r="L33" s="83">
        <v>0</v>
      </c>
      <c r="M33" s="83">
        <v>0</v>
      </c>
      <c r="N33" s="83">
        <v>70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20.297999999999998</v>
      </c>
      <c r="AF33" s="83">
        <v>0</v>
      </c>
      <c r="AG33" s="83">
        <v>0</v>
      </c>
      <c r="AH33" s="83">
        <v>0</v>
      </c>
      <c r="AI33" s="83">
        <v>20.297999999999998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70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-70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20.297999999999998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-20.297999999999998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700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700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202.98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202.98</v>
      </c>
      <c r="DF33" s="82">
        <f t="shared" si="31"/>
        <v>90.298000000000002</v>
      </c>
      <c r="DG33" s="82">
        <f t="shared" si="32"/>
        <v>-70</v>
      </c>
      <c r="DH33" s="82">
        <f t="shared" si="33"/>
        <v>0</v>
      </c>
      <c r="DI33" s="82">
        <f t="shared" si="34"/>
        <v>0</v>
      </c>
      <c r="DJ33" s="82">
        <f t="shared" si="35"/>
        <v>-20.297999999999998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-50</v>
      </c>
      <c r="D34" s="83">
        <v>0</v>
      </c>
      <c r="E34" s="83">
        <v>0</v>
      </c>
      <c r="F34" s="83">
        <v>-14.406000000000001</v>
      </c>
      <c r="G34" s="83">
        <v>-64.406000000000006</v>
      </c>
      <c r="H34" s="77"/>
      <c r="I34" s="32">
        <v>32</v>
      </c>
      <c r="J34" s="83">
        <v>50</v>
      </c>
      <c r="K34" s="83">
        <v>0</v>
      </c>
      <c r="L34" s="83">
        <v>0</v>
      </c>
      <c r="M34" s="83">
        <v>0</v>
      </c>
      <c r="N34" s="83">
        <v>50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14.406000000000001</v>
      </c>
      <c r="AF34" s="83">
        <v>0</v>
      </c>
      <c r="AG34" s="83">
        <v>0</v>
      </c>
      <c r="AH34" s="83">
        <v>0</v>
      </c>
      <c r="AI34" s="83">
        <v>14.406000000000001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50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-50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14.406000000000001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-14.406000000000001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500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500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144.06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144.06</v>
      </c>
      <c r="DF34" s="82">
        <f t="shared" si="31"/>
        <v>64.406000000000006</v>
      </c>
      <c r="DG34" s="82">
        <f t="shared" si="32"/>
        <v>-50</v>
      </c>
      <c r="DH34" s="82">
        <f t="shared" si="33"/>
        <v>0</v>
      </c>
      <c r="DI34" s="82">
        <f t="shared" si="34"/>
        <v>0</v>
      </c>
      <c r="DJ34" s="82">
        <f t="shared" si="35"/>
        <v>-14.406000000000001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-50</v>
      </c>
      <c r="D35" s="83">
        <v>0</v>
      </c>
      <c r="E35" s="83">
        <v>0</v>
      </c>
      <c r="F35" s="83">
        <v>-24.277000000000001</v>
      </c>
      <c r="G35" s="83">
        <v>-74.277000000000001</v>
      </c>
      <c r="H35" s="77"/>
      <c r="I35" s="32">
        <v>33</v>
      </c>
      <c r="J35" s="83">
        <v>50</v>
      </c>
      <c r="K35" s="83">
        <v>0</v>
      </c>
      <c r="L35" s="83">
        <v>0</v>
      </c>
      <c r="M35" s="83">
        <v>0</v>
      </c>
      <c r="N35" s="83">
        <v>50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24.277000000000001</v>
      </c>
      <c r="AF35" s="83">
        <v>0</v>
      </c>
      <c r="AG35" s="83">
        <v>0</v>
      </c>
      <c r="AH35" s="83">
        <v>0</v>
      </c>
      <c r="AI35" s="83">
        <v>24.277000000000001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50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-50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24.277000000000001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-24.277000000000001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500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500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242.77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242.77</v>
      </c>
      <c r="DF35" s="82">
        <f t="shared" si="31"/>
        <v>74.277000000000001</v>
      </c>
      <c r="DG35" s="82">
        <f t="shared" si="32"/>
        <v>-50</v>
      </c>
      <c r="DH35" s="82">
        <f t="shared" si="33"/>
        <v>0</v>
      </c>
      <c r="DI35" s="82">
        <f t="shared" si="34"/>
        <v>0</v>
      </c>
      <c r="DJ35" s="82">
        <f t="shared" si="35"/>
        <v>-24.277000000000001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-45</v>
      </c>
      <c r="D36" s="83">
        <v>0</v>
      </c>
      <c r="E36" s="83">
        <v>0</v>
      </c>
      <c r="F36" s="83">
        <v>-16.047000000000001</v>
      </c>
      <c r="G36" s="83">
        <v>-61.046999999999997</v>
      </c>
      <c r="H36" s="77"/>
      <c r="I36" s="32">
        <v>34</v>
      </c>
      <c r="J36" s="83">
        <v>45</v>
      </c>
      <c r="K36" s="83">
        <v>0</v>
      </c>
      <c r="L36" s="83">
        <v>0</v>
      </c>
      <c r="M36" s="83">
        <v>0</v>
      </c>
      <c r="N36" s="83">
        <v>45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16.047000000000001</v>
      </c>
      <c r="AF36" s="83">
        <v>0</v>
      </c>
      <c r="AG36" s="83">
        <v>0</v>
      </c>
      <c r="AH36" s="83">
        <v>0</v>
      </c>
      <c r="AI36" s="83">
        <v>16.047000000000001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45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-45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16.047000000000001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-16.047000000000001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450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450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160.47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160.47</v>
      </c>
      <c r="DF36" s="82">
        <f t="shared" si="31"/>
        <v>61.046999999999997</v>
      </c>
      <c r="DG36" s="82">
        <f t="shared" si="32"/>
        <v>-45</v>
      </c>
      <c r="DH36" s="82">
        <f t="shared" si="33"/>
        <v>0</v>
      </c>
      <c r="DI36" s="82">
        <f t="shared" si="34"/>
        <v>0</v>
      </c>
      <c r="DJ36" s="82">
        <f t="shared" si="35"/>
        <v>-16.047000000000001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-50</v>
      </c>
      <c r="D37" s="83">
        <v>0</v>
      </c>
      <c r="E37" s="83">
        <v>0</v>
      </c>
      <c r="F37" s="83">
        <v>-24.027000000000001</v>
      </c>
      <c r="G37" s="83">
        <v>-74.027000000000001</v>
      </c>
      <c r="H37" s="77"/>
      <c r="I37" s="32">
        <v>35</v>
      </c>
      <c r="J37" s="83">
        <v>50</v>
      </c>
      <c r="K37" s="83">
        <v>0</v>
      </c>
      <c r="L37" s="83">
        <v>0</v>
      </c>
      <c r="M37" s="83">
        <v>0</v>
      </c>
      <c r="N37" s="83">
        <v>50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24.027000000000001</v>
      </c>
      <c r="AF37" s="83">
        <v>0</v>
      </c>
      <c r="AG37" s="83">
        <v>0</v>
      </c>
      <c r="AH37" s="83">
        <v>0</v>
      </c>
      <c r="AI37" s="83">
        <v>24.027000000000001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50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-50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24.027000000000001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-24.027000000000001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500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500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240.27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240.27</v>
      </c>
      <c r="DF37" s="82">
        <f t="shared" si="31"/>
        <v>74.027000000000001</v>
      </c>
      <c r="DG37" s="82">
        <f t="shared" si="32"/>
        <v>-50</v>
      </c>
      <c r="DH37" s="82">
        <f t="shared" si="33"/>
        <v>0</v>
      </c>
      <c r="DI37" s="82">
        <f t="shared" si="34"/>
        <v>0</v>
      </c>
      <c r="DJ37" s="82">
        <f t="shared" si="35"/>
        <v>-24.027000000000001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-60</v>
      </c>
      <c r="D38" s="83">
        <v>0</v>
      </c>
      <c r="E38" s="83">
        <v>0</v>
      </c>
      <c r="F38" s="83">
        <v>-58.207999999999998</v>
      </c>
      <c r="G38" s="83">
        <v>-118.208</v>
      </c>
      <c r="H38" s="77"/>
      <c r="I38" s="32">
        <v>36</v>
      </c>
      <c r="J38" s="83">
        <v>60</v>
      </c>
      <c r="K38" s="83">
        <v>0</v>
      </c>
      <c r="L38" s="83">
        <v>0</v>
      </c>
      <c r="M38" s="83">
        <v>0</v>
      </c>
      <c r="N38" s="83">
        <v>60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58.207999999999998</v>
      </c>
      <c r="AF38" s="83">
        <v>0</v>
      </c>
      <c r="AG38" s="83">
        <v>0</v>
      </c>
      <c r="AH38" s="83">
        <v>0</v>
      </c>
      <c r="AI38" s="83">
        <v>58.207999999999998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60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-60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58.207999999999998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-58.207999999999998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600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600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582.07999999999993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582.07999999999993</v>
      </c>
      <c r="DF38" s="82">
        <f t="shared" si="31"/>
        <v>118.208</v>
      </c>
      <c r="DG38" s="82">
        <f t="shared" si="32"/>
        <v>-60</v>
      </c>
      <c r="DH38" s="82">
        <f t="shared" si="33"/>
        <v>0</v>
      </c>
      <c r="DI38" s="82">
        <f t="shared" si="34"/>
        <v>0</v>
      </c>
      <c r="DJ38" s="82">
        <f t="shared" si="35"/>
        <v>-58.207999999999998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-65</v>
      </c>
      <c r="D39" s="83">
        <v>0</v>
      </c>
      <c r="E39" s="83">
        <v>0</v>
      </c>
      <c r="F39" s="83">
        <v>-55.369</v>
      </c>
      <c r="G39" s="83">
        <v>-120.369</v>
      </c>
      <c r="H39" s="77"/>
      <c r="I39" s="32">
        <v>37</v>
      </c>
      <c r="J39" s="83">
        <v>65</v>
      </c>
      <c r="K39" s="83">
        <v>0</v>
      </c>
      <c r="L39" s="83">
        <v>0</v>
      </c>
      <c r="M39" s="83">
        <v>0</v>
      </c>
      <c r="N39" s="83">
        <v>65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55.369</v>
      </c>
      <c r="AF39" s="83">
        <v>0</v>
      </c>
      <c r="AG39" s="83">
        <v>0</v>
      </c>
      <c r="AH39" s="83">
        <v>0</v>
      </c>
      <c r="AI39" s="83">
        <v>55.369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65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-65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55.369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-55.369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650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650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553.69000000000005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553.69000000000005</v>
      </c>
      <c r="DF39" s="82">
        <f t="shared" si="31"/>
        <v>120.369</v>
      </c>
      <c r="DG39" s="82">
        <f t="shared" si="32"/>
        <v>-65</v>
      </c>
      <c r="DH39" s="82">
        <f t="shared" si="33"/>
        <v>0</v>
      </c>
      <c r="DI39" s="82">
        <f t="shared" si="34"/>
        <v>0</v>
      </c>
      <c r="DJ39" s="82">
        <f t="shared" si="35"/>
        <v>-55.369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-65</v>
      </c>
      <c r="D40" s="83">
        <v>0</v>
      </c>
      <c r="E40" s="83">
        <v>0</v>
      </c>
      <c r="F40" s="83">
        <v>0</v>
      </c>
      <c r="G40" s="83">
        <v>-65</v>
      </c>
      <c r="H40" s="77"/>
      <c r="I40" s="32">
        <v>38</v>
      </c>
      <c r="J40" s="83">
        <v>65</v>
      </c>
      <c r="K40" s="83">
        <v>0</v>
      </c>
      <c r="L40" s="83">
        <v>0</v>
      </c>
      <c r="M40" s="83">
        <v>0</v>
      </c>
      <c r="N40" s="83">
        <v>65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65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-65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650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650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65</v>
      </c>
      <c r="DG40" s="82">
        <f t="shared" si="32"/>
        <v>-65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-30.933</v>
      </c>
      <c r="D41" s="83">
        <v>0</v>
      </c>
      <c r="E41" s="83">
        <v>0</v>
      </c>
      <c r="F41" s="83">
        <v>0</v>
      </c>
      <c r="G41" s="83">
        <v>-30.933</v>
      </c>
      <c r="H41" s="77"/>
      <c r="I41" s="32">
        <v>39</v>
      </c>
      <c r="J41" s="83">
        <v>30.933</v>
      </c>
      <c r="K41" s="83">
        <v>0</v>
      </c>
      <c r="L41" s="83">
        <v>0</v>
      </c>
      <c r="M41" s="83">
        <v>24.067</v>
      </c>
      <c r="N41" s="83">
        <v>55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-24.067</v>
      </c>
      <c r="AG41" s="83">
        <v>0</v>
      </c>
      <c r="AH41" s="83">
        <v>0</v>
      </c>
      <c r="AI41" s="83">
        <v>-24.067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30.933</v>
      </c>
      <c r="AV41" s="84">
        <f t="shared" si="13"/>
        <v>0</v>
      </c>
      <c r="AW41" s="84">
        <f t="shared" si="13"/>
        <v>0</v>
      </c>
      <c r="AX41" s="84">
        <f t="shared" si="13"/>
        <v>24.067</v>
      </c>
      <c r="AY41" s="84">
        <f t="shared" si="14"/>
        <v>-55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309.33</v>
      </c>
      <c r="CF41" s="81">
        <f t="shared" si="5"/>
        <v>0</v>
      </c>
      <c r="CG41" s="81">
        <f t="shared" si="5"/>
        <v>0</v>
      </c>
      <c r="CH41" s="81">
        <f t="shared" si="5"/>
        <v>240.67000000000002</v>
      </c>
      <c r="CI41" s="81">
        <f t="shared" si="24"/>
        <v>550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30.933</v>
      </c>
      <c r="DG41" s="82">
        <f t="shared" si="32"/>
        <v>-55</v>
      </c>
      <c r="DH41" s="82">
        <f t="shared" si="33"/>
        <v>0</v>
      </c>
      <c r="DI41" s="82">
        <f t="shared" si="34"/>
        <v>0</v>
      </c>
      <c r="DJ41" s="82">
        <f t="shared" si="35"/>
        <v>24.067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-35.250999999999998</v>
      </c>
      <c r="D42" s="83">
        <v>0</v>
      </c>
      <c r="E42" s="83">
        <v>0</v>
      </c>
      <c r="F42" s="83">
        <v>0</v>
      </c>
      <c r="G42" s="83">
        <v>-35.250999999999998</v>
      </c>
      <c r="H42" s="77"/>
      <c r="I42" s="32">
        <v>40</v>
      </c>
      <c r="J42" s="83">
        <v>35.250999999999998</v>
      </c>
      <c r="K42" s="83">
        <v>0</v>
      </c>
      <c r="L42" s="83">
        <v>0</v>
      </c>
      <c r="M42" s="83">
        <v>29.748999999999999</v>
      </c>
      <c r="N42" s="83">
        <v>65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-29.748999999999999</v>
      </c>
      <c r="AG42" s="83">
        <v>0</v>
      </c>
      <c r="AH42" s="83">
        <v>0</v>
      </c>
      <c r="AI42" s="83">
        <v>-29.748999999999999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35.250999999999998</v>
      </c>
      <c r="AV42" s="84">
        <f t="shared" si="13"/>
        <v>0</v>
      </c>
      <c r="AW42" s="84">
        <f t="shared" si="13"/>
        <v>0</v>
      </c>
      <c r="AX42" s="84">
        <f t="shared" si="13"/>
        <v>29.748999999999999</v>
      </c>
      <c r="AY42" s="84">
        <f t="shared" si="14"/>
        <v>-65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352.51</v>
      </c>
      <c r="CF42" s="81">
        <f t="shared" si="5"/>
        <v>0</v>
      </c>
      <c r="CG42" s="81">
        <f t="shared" si="5"/>
        <v>0</v>
      </c>
      <c r="CH42" s="81">
        <f t="shared" si="5"/>
        <v>297.49</v>
      </c>
      <c r="CI42" s="81">
        <f t="shared" si="24"/>
        <v>650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35.250999999999998</v>
      </c>
      <c r="DG42" s="82">
        <f t="shared" si="32"/>
        <v>-65</v>
      </c>
      <c r="DH42" s="82">
        <f t="shared" si="33"/>
        <v>0</v>
      </c>
      <c r="DI42" s="82">
        <f t="shared" si="34"/>
        <v>0</v>
      </c>
      <c r="DJ42" s="82">
        <f t="shared" si="35"/>
        <v>29.748999999999999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-31.997</v>
      </c>
      <c r="D43" s="83">
        <v>0</v>
      </c>
      <c r="E43" s="83">
        <v>0</v>
      </c>
      <c r="F43" s="83">
        <v>0</v>
      </c>
      <c r="G43" s="83">
        <v>-31.997</v>
      </c>
      <c r="H43" s="77"/>
      <c r="I43" s="32">
        <v>41</v>
      </c>
      <c r="J43" s="83">
        <v>31.997</v>
      </c>
      <c r="K43" s="83">
        <v>0</v>
      </c>
      <c r="L43" s="83">
        <v>0</v>
      </c>
      <c r="M43" s="83">
        <v>27.003</v>
      </c>
      <c r="N43" s="83">
        <v>59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-27.003</v>
      </c>
      <c r="AG43" s="83">
        <v>0</v>
      </c>
      <c r="AH43" s="83">
        <v>0</v>
      </c>
      <c r="AI43" s="83">
        <v>-27.003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31.997</v>
      </c>
      <c r="AV43" s="84">
        <f t="shared" si="13"/>
        <v>0</v>
      </c>
      <c r="AW43" s="84">
        <f t="shared" si="13"/>
        <v>0</v>
      </c>
      <c r="AX43" s="84">
        <f t="shared" si="13"/>
        <v>27.003</v>
      </c>
      <c r="AY43" s="84">
        <f t="shared" si="14"/>
        <v>-59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319.97000000000003</v>
      </c>
      <c r="CF43" s="81">
        <f t="shared" si="5"/>
        <v>0</v>
      </c>
      <c r="CG43" s="81">
        <f t="shared" si="5"/>
        <v>0</v>
      </c>
      <c r="CH43" s="81">
        <f t="shared" si="5"/>
        <v>270.02999999999997</v>
      </c>
      <c r="CI43" s="81">
        <f t="shared" si="24"/>
        <v>590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31.997</v>
      </c>
      <c r="DG43" s="82">
        <f t="shared" si="32"/>
        <v>-59</v>
      </c>
      <c r="DH43" s="82">
        <f t="shared" si="33"/>
        <v>0</v>
      </c>
      <c r="DI43" s="82">
        <f t="shared" si="34"/>
        <v>0</v>
      </c>
      <c r="DJ43" s="82">
        <f t="shared" si="35"/>
        <v>27.003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-26.574000000000002</v>
      </c>
      <c r="D44" s="83">
        <v>0</v>
      </c>
      <c r="E44" s="83">
        <v>0</v>
      </c>
      <c r="F44" s="83">
        <v>0</v>
      </c>
      <c r="G44" s="83">
        <v>-26.574000000000002</v>
      </c>
      <c r="H44" s="77"/>
      <c r="I44" s="32">
        <v>42</v>
      </c>
      <c r="J44" s="83">
        <v>26.574000000000002</v>
      </c>
      <c r="K44" s="83">
        <v>0</v>
      </c>
      <c r="L44" s="83">
        <v>0</v>
      </c>
      <c r="M44" s="83">
        <v>22.425999999999998</v>
      </c>
      <c r="N44" s="83">
        <v>49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-22.425999999999998</v>
      </c>
      <c r="AG44" s="83">
        <v>0</v>
      </c>
      <c r="AH44" s="83">
        <v>0</v>
      </c>
      <c r="AI44" s="83">
        <v>-22.425999999999998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26.574000000000002</v>
      </c>
      <c r="AV44" s="84">
        <f t="shared" si="13"/>
        <v>0</v>
      </c>
      <c r="AW44" s="84">
        <f t="shared" si="13"/>
        <v>0</v>
      </c>
      <c r="AX44" s="84">
        <f t="shared" si="13"/>
        <v>22.425999999999998</v>
      </c>
      <c r="AY44" s="84">
        <f t="shared" si="14"/>
        <v>-49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265.74</v>
      </c>
      <c r="CF44" s="81">
        <f t="shared" si="5"/>
        <v>0</v>
      </c>
      <c r="CG44" s="81">
        <f t="shared" si="5"/>
        <v>0</v>
      </c>
      <c r="CH44" s="81">
        <f t="shared" si="5"/>
        <v>224.26</v>
      </c>
      <c r="CI44" s="81">
        <f t="shared" si="24"/>
        <v>490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26.574000000000002</v>
      </c>
      <c r="DG44" s="82">
        <f t="shared" si="32"/>
        <v>-49</v>
      </c>
      <c r="DH44" s="82">
        <f t="shared" si="33"/>
        <v>0</v>
      </c>
      <c r="DI44" s="82">
        <f t="shared" si="34"/>
        <v>0</v>
      </c>
      <c r="DJ44" s="82">
        <f t="shared" si="35"/>
        <v>22.425999999999998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-19</v>
      </c>
      <c r="D45" s="83">
        <v>0</v>
      </c>
      <c r="E45" s="83">
        <v>0</v>
      </c>
      <c r="F45" s="83">
        <v>0</v>
      </c>
      <c r="G45" s="83">
        <v>-19</v>
      </c>
      <c r="H45" s="77"/>
      <c r="I45" s="32">
        <v>43</v>
      </c>
      <c r="J45" s="83">
        <v>19</v>
      </c>
      <c r="K45" s="83">
        <v>0</v>
      </c>
      <c r="L45" s="83">
        <v>0</v>
      </c>
      <c r="M45" s="83">
        <v>40</v>
      </c>
      <c r="N45" s="83">
        <v>59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-40</v>
      </c>
      <c r="AG45" s="83">
        <v>0</v>
      </c>
      <c r="AH45" s="83">
        <v>0</v>
      </c>
      <c r="AI45" s="83">
        <v>-40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19</v>
      </c>
      <c r="AV45" s="84">
        <f t="shared" si="13"/>
        <v>0</v>
      </c>
      <c r="AW45" s="84">
        <f t="shared" si="13"/>
        <v>0</v>
      </c>
      <c r="AX45" s="84">
        <f t="shared" si="13"/>
        <v>40</v>
      </c>
      <c r="AY45" s="84">
        <f t="shared" si="14"/>
        <v>-59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190</v>
      </c>
      <c r="CF45" s="81">
        <f t="shared" si="5"/>
        <v>0</v>
      </c>
      <c r="CG45" s="81">
        <f t="shared" si="5"/>
        <v>0</v>
      </c>
      <c r="CH45" s="81">
        <f t="shared" si="5"/>
        <v>400</v>
      </c>
      <c r="CI45" s="81">
        <f t="shared" si="24"/>
        <v>590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19</v>
      </c>
      <c r="DG45" s="82">
        <f t="shared" si="32"/>
        <v>-59</v>
      </c>
      <c r="DH45" s="82">
        <f t="shared" si="33"/>
        <v>0</v>
      </c>
      <c r="DI45" s="82">
        <f t="shared" si="34"/>
        <v>0</v>
      </c>
      <c r="DJ45" s="82">
        <f t="shared" si="35"/>
        <v>40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63</v>
      </c>
      <c r="N46" s="83">
        <v>63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-63</v>
      </c>
      <c r="AG46" s="83">
        <v>0</v>
      </c>
      <c r="AH46" s="83">
        <v>0</v>
      </c>
      <c r="AI46" s="83">
        <v>-63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63</v>
      </c>
      <c r="AY46" s="84">
        <f t="shared" si="14"/>
        <v>-63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630</v>
      </c>
      <c r="CI46" s="81">
        <f t="shared" si="24"/>
        <v>630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-63</v>
      </c>
      <c r="DH46" s="82">
        <f t="shared" si="33"/>
        <v>0</v>
      </c>
      <c r="DI46" s="82">
        <f t="shared" si="34"/>
        <v>0</v>
      </c>
      <c r="DJ46" s="82">
        <f t="shared" si="35"/>
        <v>63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60</v>
      </c>
      <c r="N47" s="83">
        <v>60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-60</v>
      </c>
      <c r="AG47" s="83">
        <v>0</v>
      </c>
      <c r="AH47" s="83">
        <v>0</v>
      </c>
      <c r="AI47" s="83">
        <v>-60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60</v>
      </c>
      <c r="AY47" s="84">
        <f t="shared" si="14"/>
        <v>-60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600</v>
      </c>
      <c r="CI47" s="81">
        <f t="shared" si="24"/>
        <v>600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-60</v>
      </c>
      <c r="DH47" s="82">
        <f t="shared" si="33"/>
        <v>0</v>
      </c>
      <c r="DI47" s="82">
        <f t="shared" si="34"/>
        <v>0</v>
      </c>
      <c r="DJ47" s="82">
        <f t="shared" si="35"/>
        <v>60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65</v>
      </c>
      <c r="N48" s="83">
        <v>65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-65</v>
      </c>
      <c r="AG48" s="83">
        <v>0</v>
      </c>
      <c r="AH48" s="83">
        <v>0</v>
      </c>
      <c r="AI48" s="83">
        <v>-65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65</v>
      </c>
      <c r="AY48" s="84">
        <f t="shared" si="14"/>
        <v>-65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650</v>
      </c>
      <c r="CI48" s="81">
        <f t="shared" si="24"/>
        <v>650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-65</v>
      </c>
      <c r="DH48" s="82">
        <f t="shared" si="33"/>
        <v>0</v>
      </c>
      <c r="DI48" s="82">
        <f t="shared" si="34"/>
        <v>0</v>
      </c>
      <c r="DJ48" s="82">
        <f t="shared" si="35"/>
        <v>65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75</v>
      </c>
      <c r="N49" s="83">
        <v>75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-75</v>
      </c>
      <c r="AG49" s="83">
        <v>0</v>
      </c>
      <c r="AH49" s="83">
        <v>0</v>
      </c>
      <c r="AI49" s="83">
        <v>-75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75</v>
      </c>
      <c r="AY49" s="84">
        <f t="shared" si="14"/>
        <v>-75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750</v>
      </c>
      <c r="CI49" s="81">
        <f t="shared" si="24"/>
        <v>750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-75</v>
      </c>
      <c r="DH49" s="82">
        <f t="shared" si="33"/>
        <v>0</v>
      </c>
      <c r="DI49" s="82">
        <f t="shared" si="34"/>
        <v>0</v>
      </c>
      <c r="DJ49" s="82">
        <f t="shared" si="35"/>
        <v>75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80</v>
      </c>
      <c r="N50" s="83">
        <v>80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-80</v>
      </c>
      <c r="AG50" s="83">
        <v>0</v>
      </c>
      <c r="AH50" s="83">
        <v>0</v>
      </c>
      <c r="AI50" s="83">
        <v>-80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80</v>
      </c>
      <c r="AY50" s="84">
        <f t="shared" si="14"/>
        <v>-80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800</v>
      </c>
      <c r="CI50" s="81">
        <f t="shared" si="24"/>
        <v>800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-80</v>
      </c>
      <c r="DH50" s="82">
        <f t="shared" si="33"/>
        <v>0</v>
      </c>
      <c r="DI50" s="82">
        <f t="shared" si="34"/>
        <v>0</v>
      </c>
      <c r="DJ50" s="82">
        <f t="shared" si="35"/>
        <v>80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88</v>
      </c>
      <c r="N51" s="83">
        <v>88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-88</v>
      </c>
      <c r="AG51" s="83">
        <v>0</v>
      </c>
      <c r="AH51" s="83">
        <v>0</v>
      </c>
      <c r="AI51" s="83">
        <v>-88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88</v>
      </c>
      <c r="AY51" s="84">
        <f t="shared" si="14"/>
        <v>-88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880</v>
      </c>
      <c r="CI51" s="81">
        <f t="shared" si="24"/>
        <v>880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-88</v>
      </c>
      <c r="DH51" s="82">
        <f t="shared" si="33"/>
        <v>0</v>
      </c>
      <c r="DI51" s="82">
        <f t="shared" si="34"/>
        <v>0</v>
      </c>
      <c r="DJ51" s="82">
        <f t="shared" si="35"/>
        <v>88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113</v>
      </c>
      <c r="N52" s="83">
        <v>113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-113</v>
      </c>
      <c r="AG52" s="83">
        <v>0</v>
      </c>
      <c r="AH52" s="83">
        <v>0</v>
      </c>
      <c r="AI52" s="83">
        <v>-113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113</v>
      </c>
      <c r="AY52" s="84">
        <f t="shared" si="14"/>
        <v>-113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1130</v>
      </c>
      <c r="CI52" s="81">
        <f t="shared" si="24"/>
        <v>1130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-113</v>
      </c>
      <c r="DH52" s="82">
        <f t="shared" si="33"/>
        <v>0</v>
      </c>
      <c r="DI52" s="82">
        <f t="shared" si="34"/>
        <v>0</v>
      </c>
      <c r="DJ52" s="82">
        <f t="shared" si="35"/>
        <v>113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138</v>
      </c>
      <c r="N53" s="83">
        <v>138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-138</v>
      </c>
      <c r="AG53" s="83">
        <v>0</v>
      </c>
      <c r="AH53" s="83">
        <v>0</v>
      </c>
      <c r="AI53" s="83">
        <v>-138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138</v>
      </c>
      <c r="AY53" s="84">
        <f t="shared" si="14"/>
        <v>-138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1380</v>
      </c>
      <c r="CI53" s="81">
        <f t="shared" si="24"/>
        <v>1380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-138</v>
      </c>
      <c r="DH53" s="82">
        <f t="shared" si="33"/>
        <v>0</v>
      </c>
      <c r="DI53" s="82">
        <f t="shared" si="34"/>
        <v>0</v>
      </c>
      <c r="DJ53" s="82">
        <f t="shared" si="35"/>
        <v>138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98.387</v>
      </c>
      <c r="N54" s="83">
        <v>98.387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-98.387</v>
      </c>
      <c r="AG54" s="83">
        <v>0</v>
      </c>
      <c r="AH54" s="83">
        <v>0</v>
      </c>
      <c r="AI54" s="83">
        <v>-98.387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98.387</v>
      </c>
      <c r="AY54" s="84">
        <f t="shared" si="14"/>
        <v>-98.387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983.87</v>
      </c>
      <c r="CI54" s="81">
        <f t="shared" si="24"/>
        <v>983.87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-98.387</v>
      </c>
      <c r="DH54" s="82">
        <f t="shared" si="33"/>
        <v>0</v>
      </c>
      <c r="DI54" s="82">
        <f t="shared" si="34"/>
        <v>0</v>
      </c>
      <c r="DJ54" s="82">
        <f t="shared" si="35"/>
        <v>98.387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30.629000000000001</v>
      </c>
      <c r="N58" s="83">
        <v>30.629000000000001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-30.629000000000001</v>
      </c>
      <c r="AG58" s="83">
        <v>0</v>
      </c>
      <c r="AH58" s="83">
        <v>0</v>
      </c>
      <c r="AI58" s="83">
        <v>-30.629000000000001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30.629000000000001</v>
      </c>
      <c r="AY58" s="84">
        <f t="shared" si="14"/>
        <v>-30.629000000000001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306.29000000000002</v>
      </c>
      <c r="CI58" s="81">
        <f t="shared" si="24"/>
        <v>306.29000000000002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-30.629000000000001</v>
      </c>
      <c r="DH58" s="82">
        <f t="shared" si="33"/>
        <v>0</v>
      </c>
      <c r="DI58" s="82">
        <f t="shared" si="34"/>
        <v>0</v>
      </c>
      <c r="DJ58" s="82">
        <f t="shared" si="35"/>
        <v>30.629000000000001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27.196000000000002</v>
      </c>
      <c r="N59" s="83">
        <v>27.196000000000002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-27.196000000000002</v>
      </c>
      <c r="AG59" s="83">
        <v>0</v>
      </c>
      <c r="AH59" s="83">
        <v>0</v>
      </c>
      <c r="AI59" s="83">
        <v>-27.196000000000002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27.196000000000002</v>
      </c>
      <c r="AY59" s="84">
        <f t="shared" si="14"/>
        <v>-27.196000000000002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271.96000000000004</v>
      </c>
      <c r="CI59" s="81">
        <f t="shared" si="24"/>
        <v>271.96000000000004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-27.196000000000002</v>
      </c>
      <c r="DH59" s="82">
        <f t="shared" si="33"/>
        <v>0</v>
      </c>
      <c r="DI59" s="82">
        <f t="shared" si="34"/>
        <v>0</v>
      </c>
      <c r="DJ59" s="82">
        <f t="shared" si="35"/>
        <v>27.196000000000002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42.488</v>
      </c>
      <c r="N60" s="83">
        <v>42.488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-42.488</v>
      </c>
      <c r="AG60" s="83">
        <v>0</v>
      </c>
      <c r="AH60" s="83">
        <v>0</v>
      </c>
      <c r="AI60" s="83">
        <v>-42.488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42.488</v>
      </c>
      <c r="AY60" s="84">
        <f t="shared" si="14"/>
        <v>-42.488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424.88</v>
      </c>
      <c r="CI60" s="81">
        <f t="shared" si="24"/>
        <v>424.88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-42.488</v>
      </c>
      <c r="DH60" s="82">
        <f t="shared" si="33"/>
        <v>0</v>
      </c>
      <c r="DI60" s="82">
        <f t="shared" si="34"/>
        <v>0</v>
      </c>
      <c r="DJ60" s="82">
        <f t="shared" si="35"/>
        <v>42.488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47.392000000000003</v>
      </c>
      <c r="N61" s="83">
        <v>47.392000000000003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-47.392000000000003</v>
      </c>
      <c r="AG61" s="83">
        <v>0</v>
      </c>
      <c r="AH61" s="83">
        <v>0</v>
      </c>
      <c r="AI61" s="83">
        <v>-47.392000000000003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47.392000000000003</v>
      </c>
      <c r="AY61" s="84">
        <f t="shared" si="14"/>
        <v>-47.392000000000003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473.92</v>
      </c>
      <c r="CI61" s="81">
        <f t="shared" si="24"/>
        <v>473.92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-47.392000000000003</v>
      </c>
      <c r="DH61" s="82">
        <f t="shared" si="33"/>
        <v>0</v>
      </c>
      <c r="DI61" s="82">
        <f t="shared" si="34"/>
        <v>0</v>
      </c>
      <c r="DJ61" s="82">
        <f t="shared" si="35"/>
        <v>47.392000000000003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69.992000000000004</v>
      </c>
      <c r="N62" s="83">
        <v>69.992000000000004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-69.992000000000004</v>
      </c>
      <c r="AG62" s="83">
        <v>0</v>
      </c>
      <c r="AH62" s="83">
        <v>0</v>
      </c>
      <c r="AI62" s="83">
        <v>-69.992000000000004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69.992000000000004</v>
      </c>
      <c r="AY62" s="84">
        <f t="shared" si="14"/>
        <v>-69.992000000000004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699.92000000000007</v>
      </c>
      <c r="CI62" s="81">
        <f t="shared" si="24"/>
        <v>699.92000000000007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-69.992000000000004</v>
      </c>
      <c r="DH62" s="82">
        <f t="shared" si="33"/>
        <v>0</v>
      </c>
      <c r="DI62" s="82">
        <f t="shared" si="34"/>
        <v>0</v>
      </c>
      <c r="DJ62" s="82">
        <f t="shared" si="35"/>
        <v>69.992000000000004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68.239999999999995</v>
      </c>
      <c r="N63" s="83">
        <v>68.239999999999995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-68.239999999999995</v>
      </c>
      <c r="AG63" s="83">
        <v>0</v>
      </c>
      <c r="AH63" s="83">
        <v>0</v>
      </c>
      <c r="AI63" s="83">
        <v>-68.239999999999995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68.239999999999995</v>
      </c>
      <c r="AY63" s="84">
        <f t="shared" si="14"/>
        <v>-68.239999999999995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682.4</v>
      </c>
      <c r="CI63" s="81">
        <f t="shared" si="24"/>
        <v>682.4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-68.239999999999995</v>
      </c>
      <c r="DH63" s="82">
        <f t="shared" si="33"/>
        <v>0</v>
      </c>
      <c r="DI63" s="82">
        <f t="shared" si="34"/>
        <v>0</v>
      </c>
      <c r="DJ63" s="82">
        <f t="shared" si="35"/>
        <v>68.239999999999995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90.1</v>
      </c>
      <c r="N64" s="83">
        <v>90.1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-90.1</v>
      </c>
      <c r="AG64" s="83">
        <v>0</v>
      </c>
      <c r="AH64" s="83">
        <v>0</v>
      </c>
      <c r="AI64" s="83">
        <v>-90.1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90.1</v>
      </c>
      <c r="AY64" s="84">
        <f t="shared" si="14"/>
        <v>-90.1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901</v>
      </c>
      <c r="CI64" s="81">
        <f t="shared" si="24"/>
        <v>901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-90.1</v>
      </c>
      <c r="DH64" s="82">
        <f t="shared" si="33"/>
        <v>0</v>
      </c>
      <c r="DI64" s="82">
        <f t="shared" si="34"/>
        <v>0</v>
      </c>
      <c r="DJ64" s="82">
        <f t="shared" si="35"/>
        <v>90.1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93.929000000000002</v>
      </c>
      <c r="N65" s="83">
        <v>93.929000000000002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-93.929000000000002</v>
      </c>
      <c r="AG65" s="83">
        <v>0</v>
      </c>
      <c r="AH65" s="83">
        <v>0</v>
      </c>
      <c r="AI65" s="83">
        <v>-93.929000000000002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93.929000000000002</v>
      </c>
      <c r="AY65" s="84">
        <f t="shared" si="14"/>
        <v>-93.929000000000002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939.29</v>
      </c>
      <c r="CI65" s="81">
        <f t="shared" si="24"/>
        <v>939.29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-93.929000000000002</v>
      </c>
      <c r="DH65" s="82">
        <f t="shared" si="33"/>
        <v>0</v>
      </c>
      <c r="DI65" s="82">
        <f t="shared" si="34"/>
        <v>0</v>
      </c>
      <c r="DJ65" s="82">
        <f t="shared" si="35"/>
        <v>93.929000000000002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116.874</v>
      </c>
      <c r="N66" s="83">
        <v>116.874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-116.874</v>
      </c>
      <c r="AG66" s="83">
        <v>0</v>
      </c>
      <c r="AH66" s="83">
        <v>0</v>
      </c>
      <c r="AI66" s="83">
        <v>-116.874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116.874</v>
      </c>
      <c r="AY66" s="84">
        <f t="shared" si="14"/>
        <v>-116.874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1168.74</v>
      </c>
      <c r="CI66" s="81">
        <f t="shared" si="24"/>
        <v>1168.74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-116.874</v>
      </c>
      <c r="DH66" s="82">
        <f t="shared" si="33"/>
        <v>0</v>
      </c>
      <c r="DI66" s="82">
        <f t="shared" si="34"/>
        <v>0</v>
      </c>
      <c r="DJ66" s="82">
        <f t="shared" si="35"/>
        <v>116.874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138.10300000000001</v>
      </c>
      <c r="N67" s="83">
        <v>138.10300000000001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-138.10300000000001</v>
      </c>
      <c r="AG67" s="83">
        <v>0</v>
      </c>
      <c r="AH67" s="83">
        <v>0</v>
      </c>
      <c r="AI67" s="83">
        <v>-138.10300000000001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138.10300000000001</v>
      </c>
      <c r="AY67" s="84">
        <f t="shared" si="14"/>
        <v>-138.10300000000001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1381.0300000000002</v>
      </c>
      <c r="CI67" s="81">
        <f t="shared" si="24"/>
        <v>1381.0300000000002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-138.10300000000001</v>
      </c>
      <c r="DH67" s="82">
        <f t="shared" si="33"/>
        <v>0</v>
      </c>
      <c r="DI67" s="82">
        <f t="shared" si="34"/>
        <v>0</v>
      </c>
      <c r="DJ67" s="82">
        <f t="shared" si="35"/>
        <v>138.10300000000001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127.29</v>
      </c>
      <c r="N68" s="83">
        <v>127.29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-127.29</v>
      </c>
      <c r="AG68" s="83">
        <v>0</v>
      </c>
      <c r="AH68" s="83">
        <v>0</v>
      </c>
      <c r="AI68" s="83">
        <v>-127.29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127.29</v>
      </c>
      <c r="AY68" s="84">
        <f t="shared" ref="AY68:AY98" si="42">-SUM(AU68:AX68)</f>
        <v>-127.29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1272.9000000000001</v>
      </c>
      <c r="CI68" s="81">
        <f t="shared" ref="CI68:CI98" si="52">SUM(CE68:CH68)</f>
        <v>1272.9000000000001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-127.29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127.29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147.566</v>
      </c>
      <c r="N69" s="83">
        <v>147.566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-147.566</v>
      </c>
      <c r="AG69" s="83">
        <v>0</v>
      </c>
      <c r="AH69" s="83">
        <v>0</v>
      </c>
      <c r="AI69" s="83">
        <v>-147.566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147.566</v>
      </c>
      <c r="AY69" s="84">
        <f t="shared" si="42"/>
        <v>-147.566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1475.66</v>
      </c>
      <c r="CI69" s="81">
        <f t="shared" si="52"/>
        <v>1475.66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-147.566</v>
      </c>
      <c r="DH69" s="82">
        <f t="shared" si="61"/>
        <v>0</v>
      </c>
      <c r="DI69" s="82">
        <f t="shared" si="62"/>
        <v>0</v>
      </c>
      <c r="DJ69" s="82">
        <f t="shared" si="63"/>
        <v>147.566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160</v>
      </c>
      <c r="N70" s="83">
        <v>160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-160</v>
      </c>
      <c r="AG70" s="83">
        <v>0</v>
      </c>
      <c r="AH70" s="83">
        <v>0</v>
      </c>
      <c r="AI70" s="83">
        <v>-160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160</v>
      </c>
      <c r="AY70" s="84">
        <f t="shared" si="42"/>
        <v>-160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1600</v>
      </c>
      <c r="CI70" s="81">
        <f t="shared" si="52"/>
        <v>1600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-160</v>
      </c>
      <c r="DH70" s="82">
        <f t="shared" si="61"/>
        <v>0</v>
      </c>
      <c r="DI70" s="82">
        <f t="shared" si="62"/>
        <v>0</v>
      </c>
      <c r="DJ70" s="82">
        <f t="shared" si="63"/>
        <v>160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149</v>
      </c>
      <c r="N71" s="83">
        <v>149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-149</v>
      </c>
      <c r="AG71" s="83">
        <v>0</v>
      </c>
      <c r="AH71" s="83">
        <v>0</v>
      </c>
      <c r="AI71" s="83">
        <v>-149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149</v>
      </c>
      <c r="AY71" s="84">
        <f t="shared" si="42"/>
        <v>-149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1490</v>
      </c>
      <c r="CI71" s="81">
        <f t="shared" si="52"/>
        <v>1490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-149</v>
      </c>
      <c r="DH71" s="82">
        <f t="shared" si="61"/>
        <v>0</v>
      </c>
      <c r="DI71" s="82">
        <f t="shared" si="62"/>
        <v>0</v>
      </c>
      <c r="DJ71" s="82">
        <f t="shared" si="63"/>
        <v>149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129</v>
      </c>
      <c r="N72" s="83">
        <v>129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-129</v>
      </c>
      <c r="AG72" s="83">
        <v>0</v>
      </c>
      <c r="AH72" s="83">
        <v>0</v>
      </c>
      <c r="AI72" s="83">
        <v>-129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129</v>
      </c>
      <c r="AY72" s="84">
        <f t="shared" si="42"/>
        <v>-129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1290</v>
      </c>
      <c r="CI72" s="81">
        <f t="shared" si="52"/>
        <v>1290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-129</v>
      </c>
      <c r="DH72" s="82">
        <f t="shared" si="61"/>
        <v>0</v>
      </c>
      <c r="DI72" s="82">
        <f t="shared" si="62"/>
        <v>0</v>
      </c>
      <c r="DJ72" s="82">
        <f t="shared" si="63"/>
        <v>129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4.1280000000000001</v>
      </c>
      <c r="N73" s="83">
        <v>4.1280000000000001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-4.1280000000000001</v>
      </c>
      <c r="AG73" s="83">
        <v>0</v>
      </c>
      <c r="AH73" s="83">
        <v>0</v>
      </c>
      <c r="AI73" s="83">
        <v>-4.1280000000000001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4.1280000000000001</v>
      </c>
      <c r="AY73" s="84">
        <f t="shared" si="42"/>
        <v>-4.1280000000000001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41.28</v>
      </c>
      <c r="CI73" s="81">
        <f t="shared" si="52"/>
        <v>41.28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-4.1280000000000001</v>
      </c>
      <c r="DH73" s="82">
        <f t="shared" si="61"/>
        <v>0</v>
      </c>
      <c r="DI73" s="82">
        <f t="shared" si="62"/>
        <v>0</v>
      </c>
      <c r="DJ73" s="82">
        <f t="shared" si="63"/>
        <v>4.1280000000000001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0.79400000000000004</v>
      </c>
      <c r="N74" s="83">
        <v>0.79400000000000004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-0.79400000000000004</v>
      </c>
      <c r="AG74" s="83">
        <v>0</v>
      </c>
      <c r="AH74" s="83">
        <v>0</v>
      </c>
      <c r="AI74" s="83">
        <v>-0.79400000000000004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0.79400000000000004</v>
      </c>
      <c r="AY74" s="84">
        <f t="shared" si="42"/>
        <v>-0.79400000000000004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7.94</v>
      </c>
      <c r="CI74" s="81">
        <f t="shared" si="52"/>
        <v>7.94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-0.79400000000000004</v>
      </c>
      <c r="DH74" s="82">
        <f t="shared" si="61"/>
        <v>0</v>
      </c>
      <c r="DI74" s="82">
        <f t="shared" si="62"/>
        <v>0</v>
      </c>
      <c r="DJ74" s="82">
        <f t="shared" si="63"/>
        <v>0.79400000000000004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0</v>
      </c>
      <c r="G76" s="83">
        <v>0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0</v>
      </c>
      <c r="AF76" s="83">
        <v>0</v>
      </c>
      <c r="AG76" s="83">
        <v>0</v>
      </c>
      <c r="AH76" s="83">
        <v>0</v>
      </c>
      <c r="AI76" s="83">
        <v>0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0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0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0</v>
      </c>
      <c r="DF76" s="82">
        <f t="shared" si="59"/>
        <v>0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0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0</v>
      </c>
      <c r="G77" s="83">
        <v>0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0</v>
      </c>
      <c r="N77" s="83">
        <v>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0</v>
      </c>
      <c r="AF77" s="83">
        <v>0</v>
      </c>
      <c r="AG77" s="83">
        <v>0</v>
      </c>
      <c r="AH77" s="83">
        <v>0</v>
      </c>
      <c r="AI77" s="83">
        <v>0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0</v>
      </c>
      <c r="BQ77" s="84">
        <f t="shared" si="47"/>
        <v>0</v>
      </c>
      <c r="BR77" s="84">
        <f t="shared" si="47"/>
        <v>0</v>
      </c>
      <c r="BS77" s="84">
        <f t="shared" si="47"/>
        <v>0</v>
      </c>
      <c r="BT77" s="84">
        <f t="shared" si="48"/>
        <v>0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0</v>
      </c>
      <c r="DA77" s="81">
        <f t="shared" si="57"/>
        <v>0</v>
      </c>
      <c r="DB77" s="81">
        <f t="shared" si="57"/>
        <v>0</v>
      </c>
      <c r="DC77" s="81">
        <f t="shared" si="57"/>
        <v>0</v>
      </c>
      <c r="DD77" s="81">
        <f t="shared" si="58"/>
        <v>0</v>
      </c>
      <c r="DF77" s="82">
        <f t="shared" si="59"/>
        <v>0</v>
      </c>
      <c r="DG77" s="82">
        <f t="shared" si="60"/>
        <v>0</v>
      </c>
      <c r="DH77" s="82">
        <f t="shared" si="61"/>
        <v>0</v>
      </c>
      <c r="DI77" s="82">
        <f t="shared" si="62"/>
        <v>0</v>
      </c>
      <c r="DJ77" s="82">
        <f t="shared" si="63"/>
        <v>0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0</v>
      </c>
      <c r="G78" s="83">
        <v>0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0</v>
      </c>
      <c r="N78" s="83">
        <v>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0</v>
      </c>
      <c r="AF78" s="83">
        <v>0</v>
      </c>
      <c r="AG78" s="83">
        <v>0</v>
      </c>
      <c r="AH78" s="83">
        <v>0</v>
      </c>
      <c r="AI78" s="83">
        <v>0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0</v>
      </c>
      <c r="BQ78" s="84">
        <f t="shared" si="47"/>
        <v>0</v>
      </c>
      <c r="BR78" s="84">
        <f t="shared" si="47"/>
        <v>0</v>
      </c>
      <c r="BS78" s="84">
        <f t="shared" si="47"/>
        <v>0</v>
      </c>
      <c r="BT78" s="84">
        <f t="shared" si="48"/>
        <v>0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0</v>
      </c>
      <c r="DA78" s="81">
        <f t="shared" si="57"/>
        <v>0</v>
      </c>
      <c r="DB78" s="81">
        <f t="shared" si="57"/>
        <v>0</v>
      </c>
      <c r="DC78" s="81">
        <f t="shared" si="57"/>
        <v>0</v>
      </c>
      <c r="DD78" s="81">
        <f t="shared" si="58"/>
        <v>0</v>
      </c>
      <c r="DF78" s="82">
        <f t="shared" si="59"/>
        <v>0</v>
      </c>
      <c r="DG78" s="82">
        <f t="shared" si="60"/>
        <v>0</v>
      </c>
      <c r="DH78" s="82">
        <f t="shared" si="61"/>
        <v>0</v>
      </c>
      <c r="DI78" s="82">
        <f t="shared" si="62"/>
        <v>0</v>
      </c>
      <c r="DJ78" s="82">
        <f t="shared" si="63"/>
        <v>0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0</v>
      </c>
      <c r="G79" s="83">
        <v>0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0</v>
      </c>
      <c r="N79" s="83">
        <v>0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0</v>
      </c>
      <c r="AF79" s="83">
        <v>0</v>
      </c>
      <c r="AG79" s="83">
        <v>0</v>
      </c>
      <c r="AH79" s="83">
        <v>0</v>
      </c>
      <c r="AI79" s="83">
        <v>0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0</v>
      </c>
      <c r="BQ79" s="84">
        <f t="shared" si="47"/>
        <v>0</v>
      </c>
      <c r="BR79" s="84">
        <f t="shared" si="47"/>
        <v>0</v>
      </c>
      <c r="BS79" s="84">
        <f t="shared" si="47"/>
        <v>0</v>
      </c>
      <c r="BT79" s="84">
        <f t="shared" si="48"/>
        <v>0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0</v>
      </c>
      <c r="DA79" s="81">
        <f t="shared" si="57"/>
        <v>0</v>
      </c>
      <c r="DB79" s="81">
        <f t="shared" si="57"/>
        <v>0</v>
      </c>
      <c r="DC79" s="81">
        <f t="shared" si="57"/>
        <v>0</v>
      </c>
      <c r="DD79" s="81">
        <f t="shared" si="58"/>
        <v>0</v>
      </c>
      <c r="DF79" s="82">
        <f t="shared" si="59"/>
        <v>0</v>
      </c>
      <c r="DG79" s="82">
        <f t="shared" si="60"/>
        <v>0</v>
      </c>
      <c r="DH79" s="82">
        <f t="shared" si="61"/>
        <v>0</v>
      </c>
      <c r="DI79" s="82">
        <f t="shared" si="62"/>
        <v>0</v>
      </c>
      <c r="DJ79" s="82">
        <f t="shared" si="63"/>
        <v>0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0</v>
      </c>
      <c r="G80" s="83">
        <v>0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0</v>
      </c>
      <c r="N80" s="83">
        <v>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0</v>
      </c>
      <c r="AF80" s="83">
        <v>0</v>
      </c>
      <c r="AG80" s="83">
        <v>0</v>
      </c>
      <c r="AH80" s="83">
        <v>0</v>
      </c>
      <c r="AI80" s="83">
        <v>0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0</v>
      </c>
      <c r="BQ80" s="84">
        <f t="shared" si="47"/>
        <v>0</v>
      </c>
      <c r="BR80" s="84">
        <f t="shared" si="47"/>
        <v>0</v>
      </c>
      <c r="BS80" s="84">
        <f t="shared" si="47"/>
        <v>0</v>
      </c>
      <c r="BT80" s="84">
        <f t="shared" si="48"/>
        <v>0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0</v>
      </c>
      <c r="DA80" s="81">
        <f t="shared" si="57"/>
        <v>0</v>
      </c>
      <c r="DB80" s="81">
        <f t="shared" si="57"/>
        <v>0</v>
      </c>
      <c r="DC80" s="81">
        <f t="shared" si="57"/>
        <v>0</v>
      </c>
      <c r="DD80" s="81">
        <f t="shared" si="58"/>
        <v>0</v>
      </c>
      <c r="DF80" s="82">
        <f t="shared" si="59"/>
        <v>0</v>
      </c>
      <c r="DG80" s="82">
        <f t="shared" si="60"/>
        <v>0</v>
      </c>
      <c r="DH80" s="82">
        <f t="shared" si="61"/>
        <v>0</v>
      </c>
      <c r="DI80" s="82">
        <f t="shared" si="62"/>
        <v>0</v>
      </c>
      <c r="DJ80" s="82">
        <f t="shared" si="63"/>
        <v>0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0</v>
      </c>
      <c r="G81" s="83">
        <v>0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0</v>
      </c>
      <c r="N81" s="83">
        <v>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0</v>
      </c>
      <c r="AF81" s="83">
        <v>0</v>
      </c>
      <c r="AG81" s="83">
        <v>0</v>
      </c>
      <c r="AH81" s="83">
        <v>0</v>
      </c>
      <c r="AI81" s="83">
        <v>0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0</v>
      </c>
      <c r="BQ81" s="84">
        <f t="shared" si="47"/>
        <v>0</v>
      </c>
      <c r="BR81" s="84">
        <f t="shared" si="47"/>
        <v>0</v>
      </c>
      <c r="BS81" s="84">
        <f t="shared" si="47"/>
        <v>0</v>
      </c>
      <c r="BT81" s="84">
        <f t="shared" si="48"/>
        <v>0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0</v>
      </c>
      <c r="DA81" s="81">
        <f t="shared" si="57"/>
        <v>0</v>
      </c>
      <c r="DB81" s="81">
        <f t="shared" si="57"/>
        <v>0</v>
      </c>
      <c r="DC81" s="81">
        <f t="shared" si="57"/>
        <v>0</v>
      </c>
      <c r="DD81" s="81">
        <f t="shared" si="58"/>
        <v>0</v>
      </c>
      <c r="DF81" s="82">
        <f t="shared" si="59"/>
        <v>0</v>
      </c>
      <c r="DG81" s="82">
        <f t="shared" si="60"/>
        <v>0</v>
      </c>
      <c r="DH81" s="82">
        <f t="shared" si="61"/>
        <v>0</v>
      </c>
      <c r="DI81" s="82">
        <f t="shared" si="62"/>
        <v>0</v>
      </c>
      <c r="DJ81" s="82">
        <f t="shared" si="63"/>
        <v>0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0</v>
      </c>
      <c r="G82" s="83">
        <v>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0</v>
      </c>
      <c r="N82" s="83">
        <v>0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0</v>
      </c>
      <c r="AF82" s="83">
        <v>0</v>
      </c>
      <c r="AG82" s="83">
        <v>0</v>
      </c>
      <c r="AH82" s="83">
        <v>0</v>
      </c>
      <c r="AI82" s="83">
        <v>0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0</v>
      </c>
      <c r="BQ82" s="84">
        <f t="shared" si="47"/>
        <v>0</v>
      </c>
      <c r="BR82" s="84">
        <f t="shared" si="47"/>
        <v>0</v>
      </c>
      <c r="BS82" s="84">
        <f t="shared" si="47"/>
        <v>0</v>
      </c>
      <c r="BT82" s="84">
        <f t="shared" si="48"/>
        <v>0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0</v>
      </c>
      <c r="DA82" s="81">
        <f t="shared" si="57"/>
        <v>0</v>
      </c>
      <c r="DB82" s="81">
        <f t="shared" si="57"/>
        <v>0</v>
      </c>
      <c r="DC82" s="81">
        <f t="shared" si="57"/>
        <v>0</v>
      </c>
      <c r="DD82" s="81">
        <f t="shared" si="58"/>
        <v>0</v>
      </c>
      <c r="DF82" s="82">
        <f t="shared" si="59"/>
        <v>0</v>
      </c>
      <c r="DG82" s="82">
        <f t="shared" si="60"/>
        <v>0</v>
      </c>
      <c r="DH82" s="82">
        <f t="shared" si="61"/>
        <v>0</v>
      </c>
      <c r="DI82" s="82">
        <f t="shared" si="62"/>
        <v>0</v>
      </c>
      <c r="DJ82" s="82">
        <f t="shared" si="63"/>
        <v>0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0</v>
      </c>
      <c r="G83" s="83">
        <v>0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0</v>
      </c>
      <c r="AF83" s="83">
        <v>0</v>
      </c>
      <c r="AG83" s="83">
        <v>0</v>
      </c>
      <c r="AH83" s="83">
        <v>0</v>
      </c>
      <c r="AI83" s="83">
        <v>0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0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0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0</v>
      </c>
      <c r="DF83" s="82">
        <f t="shared" si="59"/>
        <v>0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0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-28.663</v>
      </c>
      <c r="G84" s="83">
        <v>-28.663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28.663</v>
      </c>
      <c r="AF84" s="83">
        <v>0</v>
      </c>
      <c r="AG84" s="83">
        <v>0</v>
      </c>
      <c r="AH84" s="83">
        <v>0</v>
      </c>
      <c r="AI84" s="83">
        <v>28.663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28.663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-28.663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286.63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286.63</v>
      </c>
      <c r="DF84" s="82">
        <f t="shared" si="59"/>
        <v>28.663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-28.663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-78.494</v>
      </c>
      <c r="G85" s="83">
        <v>-78.494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0</v>
      </c>
      <c r="N85" s="83">
        <v>0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78.494</v>
      </c>
      <c r="AF85" s="83">
        <v>0</v>
      </c>
      <c r="AG85" s="83">
        <v>0</v>
      </c>
      <c r="AH85" s="83">
        <v>0</v>
      </c>
      <c r="AI85" s="83">
        <v>78.494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78.494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-78.494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784.94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784.94</v>
      </c>
      <c r="DF85" s="82">
        <f t="shared" si="59"/>
        <v>78.494</v>
      </c>
      <c r="DG85" s="82">
        <f t="shared" si="60"/>
        <v>0</v>
      </c>
      <c r="DH85" s="82">
        <f t="shared" si="61"/>
        <v>0</v>
      </c>
      <c r="DI85" s="82">
        <f t="shared" si="62"/>
        <v>0</v>
      </c>
      <c r="DJ85" s="82">
        <f t="shared" si="63"/>
        <v>-78.494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-107.93</v>
      </c>
      <c r="G86" s="83">
        <v>-107.93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0</v>
      </c>
      <c r="N86" s="83">
        <v>0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107.93</v>
      </c>
      <c r="AF86" s="83">
        <v>0</v>
      </c>
      <c r="AG86" s="83">
        <v>0</v>
      </c>
      <c r="AH86" s="83">
        <v>0</v>
      </c>
      <c r="AI86" s="83">
        <v>107.93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107.93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-107.93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1079.3000000000002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1079.3000000000002</v>
      </c>
      <c r="DF86" s="82">
        <f t="shared" si="59"/>
        <v>107.93</v>
      </c>
      <c r="DG86" s="82">
        <f t="shared" si="60"/>
        <v>0</v>
      </c>
      <c r="DH86" s="82">
        <f t="shared" si="61"/>
        <v>0</v>
      </c>
      <c r="DI86" s="82">
        <f t="shared" si="62"/>
        <v>0</v>
      </c>
      <c r="DJ86" s="82">
        <f t="shared" si="63"/>
        <v>-107.93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-10.583</v>
      </c>
      <c r="G90" s="83">
        <v>-10.583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10.583</v>
      </c>
      <c r="AF90" s="83">
        <v>0</v>
      </c>
      <c r="AG90" s="83">
        <v>0</v>
      </c>
      <c r="AH90" s="83">
        <v>0</v>
      </c>
      <c r="AI90" s="83">
        <v>10.583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10.583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-10.583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105.83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105.83</v>
      </c>
      <c r="DF90" s="82">
        <f t="shared" si="59"/>
        <v>10.583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-10.583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0.20742999999999998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0.59158825000000015</v>
      </c>
      <c r="AY99" s="88">
        <f t="shared" si="65"/>
        <v>-0.79901824999999993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0.15326725000000002</v>
      </c>
      <c r="BQ99" s="88">
        <f t="shared" ref="BQ99:BT99" si="68">SUM(BQ3:BQ98)/4000</f>
        <v>0</v>
      </c>
      <c r="BR99" s="88">
        <f t="shared" si="68"/>
        <v>0</v>
      </c>
      <c r="BS99" s="88">
        <f t="shared" si="68"/>
        <v>0</v>
      </c>
      <c r="BT99" s="88">
        <f t="shared" si="68"/>
        <v>-0.15326725000000002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0.20743000000000003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0.59158825000000004</v>
      </c>
      <c r="CI99" s="90">
        <f t="shared" si="70"/>
        <v>0.79901825000000004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0.15326724999999999</v>
      </c>
      <c r="DA99" s="90">
        <f t="shared" ref="DA99:DD99" si="73">SUM(DA3:DA98)/40000</f>
        <v>0</v>
      </c>
      <c r="DB99" s="90">
        <f t="shared" si="73"/>
        <v>0</v>
      </c>
      <c r="DC99" s="90">
        <f t="shared" si="73"/>
        <v>0</v>
      </c>
      <c r="DD99" s="90">
        <f t="shared" si="73"/>
        <v>0.15326724999999999</v>
      </c>
      <c r="DE99" s="87"/>
      <c r="DF99" s="82">
        <f t="shared" si="59"/>
        <v>0.36069724999999997</v>
      </c>
      <c r="DG99" s="82">
        <f t="shared" si="60"/>
        <v>-0.79901824999999993</v>
      </c>
      <c r="DH99" s="82">
        <f t="shared" si="61"/>
        <v>0</v>
      </c>
      <c r="DI99" s="82">
        <f t="shared" si="62"/>
        <v>0</v>
      </c>
      <c r="DJ99" s="82">
        <f t="shared" si="63"/>
        <v>0.43832100000000013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346.97</v>
      </c>
      <c r="I3" s="175">
        <f ca="1">INDIRECT("BRPL_EOD!" &amp; $V$3 &amp; X3)</f>
        <v>258.29000000000002</v>
      </c>
      <c r="J3" s="173">
        <f ca="1">INDIRECT("BYPL_EOD!" &amp; $V$3 &amp; X3)</f>
        <v>83.94</v>
      </c>
      <c r="K3" s="173">
        <f ca="1">INDIRECT("TPDDL_EOD!" &amp; $V$3 &amp; X3)</f>
        <v>4.74</v>
      </c>
      <c r="L3" s="173">
        <f ca="1">INDIRECT("NDMC_EOD!" &amp; $V$3 &amp; X3)</f>
        <v>0</v>
      </c>
      <c r="M3" s="174">
        <f ca="1">SUM(I3:L3)</f>
        <v>346.97</v>
      </c>
      <c r="N3" s="172">
        <f ca="1">INDIRECT("BRPL_ISGS_exbus!" &amp; $V$3 &amp; X3)</f>
        <v>258.29000000000002</v>
      </c>
      <c r="O3" s="173">
        <f ca="1">INDIRECT("BYPL_ISGS_exbus!" &amp; $V$3 &amp; X3)</f>
        <v>83.94</v>
      </c>
      <c r="P3" s="173">
        <f ca="1">INDIRECT("TPDDL_ISGS_exbus!" &amp; $V$3 &amp; X3)</f>
        <v>4.74</v>
      </c>
      <c r="Q3" s="173">
        <f ca="1">INDIRECT("NDMC_ISGS_exbus!" &amp; $V$3 &amp; X3)</f>
        <v>0</v>
      </c>
      <c r="R3" s="174">
        <f ca="1">SUM(N3:Q3)</f>
        <v>346.97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361.77</v>
      </c>
      <c r="I4" s="180">
        <f t="shared" ref="I4:I67" ca="1" si="5">INDIRECT("BRPL_EOD!" &amp; $V$3 &amp; X4)</f>
        <v>269.3</v>
      </c>
      <c r="J4" s="177">
        <f t="shared" ref="J4:J67" ca="1" si="6">INDIRECT("BYPL_EOD!" &amp; $V$3 &amp; X4)</f>
        <v>87.52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361.76</v>
      </c>
      <c r="N4" s="176">
        <f t="shared" ref="N4:N67" ca="1" si="10">INDIRECT("BRPL_ISGS_exbus!" &amp; $V$3 &amp; X4)</f>
        <v>269.30744416187525</v>
      </c>
      <c r="O4" s="177">
        <f t="shared" ref="O4:O67" ca="1" si="11">INDIRECT("BYPL_ISGS_exbus!" &amp; $V$3 &amp; X4)</f>
        <v>87.52241928350287</v>
      </c>
      <c r="P4" s="177">
        <f t="shared" ref="P4:P67" ca="1" si="12">INDIRECT("TPDDL_ISGS_exbus!" &amp; $V$3 &amp; X4)</f>
        <v>4.9401365546218488</v>
      </c>
      <c r="Q4" s="177">
        <f t="shared" ref="Q4:Q67" ca="1" si="13">INDIRECT("NDMC_ISGS_exbus!" &amp; $V$3 &amp; X4)</f>
        <v>0</v>
      </c>
      <c r="R4" s="178">
        <f t="shared" ref="R4:R67" ca="1" si="14">SUM(N4:Q4)</f>
        <v>361.77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361.77</v>
      </c>
      <c r="I5" s="180">
        <f t="shared" ca="1" si="5"/>
        <v>269.3</v>
      </c>
      <c r="J5" s="177">
        <f t="shared" ca="1" si="6"/>
        <v>87.52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361.76</v>
      </c>
      <c r="N5" s="176">
        <f t="shared" ca="1" si="10"/>
        <v>269.30744416187525</v>
      </c>
      <c r="O5" s="177">
        <f t="shared" ca="1" si="11"/>
        <v>87.52241928350287</v>
      </c>
      <c r="P5" s="177">
        <f t="shared" ca="1" si="12"/>
        <v>4.9401365546218488</v>
      </c>
      <c r="Q5" s="177">
        <f t="shared" ca="1" si="13"/>
        <v>0</v>
      </c>
      <c r="R5" s="178">
        <f t="shared" ca="1" si="14"/>
        <v>361.77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361.77</v>
      </c>
      <c r="I6" s="180">
        <f t="shared" ca="1" si="5"/>
        <v>269.3</v>
      </c>
      <c r="J6" s="177">
        <f t="shared" ca="1" si="6"/>
        <v>87.52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361.76</v>
      </c>
      <c r="N6" s="176">
        <f t="shared" ca="1" si="10"/>
        <v>269.30744416187525</v>
      </c>
      <c r="O6" s="177">
        <f t="shared" ca="1" si="11"/>
        <v>87.52241928350287</v>
      </c>
      <c r="P6" s="177">
        <f t="shared" ca="1" si="12"/>
        <v>4.9401365546218488</v>
      </c>
      <c r="Q6" s="177">
        <f t="shared" ca="1" si="13"/>
        <v>0</v>
      </c>
      <c r="R6" s="178">
        <f t="shared" ca="1" si="14"/>
        <v>361.77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361.77</v>
      </c>
      <c r="I7" s="180">
        <f t="shared" ca="1" si="5"/>
        <v>269.3</v>
      </c>
      <c r="J7" s="177">
        <f t="shared" ca="1" si="6"/>
        <v>87.52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361.76</v>
      </c>
      <c r="N7" s="176">
        <f t="shared" ca="1" si="10"/>
        <v>269.30744416187525</v>
      </c>
      <c r="O7" s="177">
        <f t="shared" ca="1" si="11"/>
        <v>87.52241928350287</v>
      </c>
      <c r="P7" s="177">
        <f t="shared" ca="1" si="12"/>
        <v>4.9401365546218488</v>
      </c>
      <c r="Q7" s="177">
        <f t="shared" ca="1" si="13"/>
        <v>0</v>
      </c>
      <c r="R7" s="178">
        <f t="shared" ca="1" si="14"/>
        <v>361.77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361.77</v>
      </c>
      <c r="I8" s="180">
        <f t="shared" ca="1" si="5"/>
        <v>269.3</v>
      </c>
      <c r="J8" s="177">
        <f t="shared" ca="1" si="6"/>
        <v>87.52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361.76</v>
      </c>
      <c r="N8" s="176">
        <f t="shared" ca="1" si="10"/>
        <v>269.30744416187525</v>
      </c>
      <c r="O8" s="177">
        <f t="shared" ca="1" si="11"/>
        <v>87.52241928350287</v>
      </c>
      <c r="P8" s="177">
        <f t="shared" ca="1" si="12"/>
        <v>4.9401365546218488</v>
      </c>
      <c r="Q8" s="177">
        <f t="shared" ca="1" si="13"/>
        <v>0</v>
      </c>
      <c r="R8" s="178">
        <f t="shared" ca="1" si="14"/>
        <v>361.77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361.77</v>
      </c>
      <c r="I9" s="180">
        <f t="shared" ca="1" si="5"/>
        <v>269.3</v>
      </c>
      <c r="J9" s="177">
        <f t="shared" ca="1" si="6"/>
        <v>87.52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361.76</v>
      </c>
      <c r="N9" s="176">
        <f t="shared" ca="1" si="10"/>
        <v>269.30744416187525</v>
      </c>
      <c r="O9" s="177">
        <f t="shared" ca="1" si="11"/>
        <v>87.52241928350287</v>
      </c>
      <c r="P9" s="177">
        <f t="shared" ca="1" si="12"/>
        <v>4.9401365546218488</v>
      </c>
      <c r="Q9" s="177">
        <f t="shared" ca="1" si="13"/>
        <v>0</v>
      </c>
      <c r="R9" s="178">
        <f t="shared" ca="1" si="14"/>
        <v>361.77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361.77</v>
      </c>
      <c r="I10" s="180">
        <f t="shared" ca="1" si="5"/>
        <v>269.3</v>
      </c>
      <c r="J10" s="177">
        <f t="shared" ca="1" si="6"/>
        <v>87.52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361.76</v>
      </c>
      <c r="N10" s="176">
        <f t="shared" ca="1" si="10"/>
        <v>269.30744416187525</v>
      </c>
      <c r="O10" s="177">
        <f t="shared" ca="1" si="11"/>
        <v>87.52241928350287</v>
      </c>
      <c r="P10" s="177">
        <f t="shared" ca="1" si="12"/>
        <v>4.9401365546218488</v>
      </c>
      <c r="Q10" s="177">
        <f t="shared" ca="1" si="13"/>
        <v>0</v>
      </c>
      <c r="R10" s="178">
        <f t="shared" ca="1" si="14"/>
        <v>361.77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361.77</v>
      </c>
      <c r="I11" s="180">
        <f t="shared" ca="1" si="5"/>
        <v>269.3</v>
      </c>
      <c r="J11" s="177">
        <f t="shared" ca="1" si="6"/>
        <v>87.52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361.76</v>
      </c>
      <c r="N11" s="176">
        <f t="shared" ca="1" si="10"/>
        <v>269.30744416187525</v>
      </c>
      <c r="O11" s="177">
        <f t="shared" ca="1" si="11"/>
        <v>87.52241928350287</v>
      </c>
      <c r="P11" s="177">
        <f t="shared" ca="1" si="12"/>
        <v>4.9401365546218488</v>
      </c>
      <c r="Q11" s="177">
        <f t="shared" ca="1" si="13"/>
        <v>0</v>
      </c>
      <c r="R11" s="178">
        <f t="shared" ca="1" si="14"/>
        <v>361.77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361.77</v>
      </c>
      <c r="I12" s="180">
        <f t="shared" ca="1" si="5"/>
        <v>269.3</v>
      </c>
      <c r="J12" s="177">
        <f t="shared" ca="1" si="6"/>
        <v>87.52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361.76</v>
      </c>
      <c r="N12" s="176">
        <f t="shared" ca="1" si="10"/>
        <v>269.30744416187525</v>
      </c>
      <c r="O12" s="177">
        <f t="shared" ca="1" si="11"/>
        <v>87.52241928350287</v>
      </c>
      <c r="P12" s="177">
        <f t="shared" ca="1" si="12"/>
        <v>4.9401365546218488</v>
      </c>
      <c r="Q12" s="177">
        <f t="shared" ca="1" si="13"/>
        <v>0</v>
      </c>
      <c r="R12" s="178">
        <f t="shared" ca="1" si="14"/>
        <v>361.77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361.77</v>
      </c>
      <c r="I13" s="180">
        <f t="shared" ca="1" si="5"/>
        <v>269.3</v>
      </c>
      <c r="J13" s="177">
        <f t="shared" ca="1" si="6"/>
        <v>87.52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361.76</v>
      </c>
      <c r="N13" s="176">
        <f t="shared" ca="1" si="10"/>
        <v>269.30744416187525</v>
      </c>
      <c r="O13" s="177">
        <f t="shared" ca="1" si="11"/>
        <v>87.52241928350287</v>
      </c>
      <c r="P13" s="177">
        <f t="shared" ca="1" si="12"/>
        <v>4.9401365546218488</v>
      </c>
      <c r="Q13" s="177">
        <f t="shared" ca="1" si="13"/>
        <v>0</v>
      </c>
      <c r="R13" s="178">
        <f t="shared" ca="1" si="14"/>
        <v>361.77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361.77</v>
      </c>
      <c r="I14" s="180">
        <f t="shared" ca="1" si="5"/>
        <v>269.3</v>
      </c>
      <c r="J14" s="177">
        <f t="shared" ca="1" si="6"/>
        <v>87.52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361.76</v>
      </c>
      <c r="N14" s="176">
        <f t="shared" ca="1" si="10"/>
        <v>269.30744416187525</v>
      </c>
      <c r="O14" s="177">
        <f t="shared" ca="1" si="11"/>
        <v>87.52241928350287</v>
      </c>
      <c r="P14" s="177">
        <f t="shared" ca="1" si="12"/>
        <v>4.9401365546218488</v>
      </c>
      <c r="Q14" s="177">
        <f t="shared" ca="1" si="13"/>
        <v>0</v>
      </c>
      <c r="R14" s="178">
        <f t="shared" ca="1" si="14"/>
        <v>361.77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361.77</v>
      </c>
      <c r="I15" s="180">
        <f t="shared" ca="1" si="5"/>
        <v>269.3</v>
      </c>
      <c r="J15" s="177">
        <f t="shared" ca="1" si="6"/>
        <v>87.52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361.76</v>
      </c>
      <c r="N15" s="176">
        <f t="shared" ca="1" si="10"/>
        <v>269.30744416187525</v>
      </c>
      <c r="O15" s="177">
        <f t="shared" ca="1" si="11"/>
        <v>87.52241928350287</v>
      </c>
      <c r="P15" s="177">
        <f t="shared" ca="1" si="12"/>
        <v>4.9401365546218488</v>
      </c>
      <c r="Q15" s="177">
        <f t="shared" ca="1" si="13"/>
        <v>0</v>
      </c>
      <c r="R15" s="178">
        <f t="shared" ca="1" si="14"/>
        <v>361.77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361.77</v>
      </c>
      <c r="I16" s="180">
        <f t="shared" ca="1" si="5"/>
        <v>269.3</v>
      </c>
      <c r="J16" s="177">
        <f t="shared" ca="1" si="6"/>
        <v>87.52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361.76</v>
      </c>
      <c r="N16" s="176">
        <f t="shared" ca="1" si="10"/>
        <v>269.30744416187525</v>
      </c>
      <c r="O16" s="177">
        <f t="shared" ca="1" si="11"/>
        <v>87.52241928350287</v>
      </c>
      <c r="P16" s="177">
        <f t="shared" ca="1" si="12"/>
        <v>4.9401365546218488</v>
      </c>
      <c r="Q16" s="177">
        <f t="shared" ca="1" si="13"/>
        <v>0</v>
      </c>
      <c r="R16" s="178">
        <f t="shared" ca="1" si="14"/>
        <v>361.77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361.77</v>
      </c>
      <c r="I17" s="180">
        <f t="shared" ca="1" si="5"/>
        <v>269.3</v>
      </c>
      <c r="J17" s="177">
        <f t="shared" ca="1" si="6"/>
        <v>87.52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361.76</v>
      </c>
      <c r="N17" s="176">
        <f t="shared" ca="1" si="10"/>
        <v>269.30744416187525</v>
      </c>
      <c r="O17" s="177">
        <f t="shared" ca="1" si="11"/>
        <v>87.52241928350287</v>
      </c>
      <c r="P17" s="177">
        <f t="shared" ca="1" si="12"/>
        <v>4.9401365546218488</v>
      </c>
      <c r="Q17" s="177">
        <f t="shared" ca="1" si="13"/>
        <v>0</v>
      </c>
      <c r="R17" s="178">
        <f t="shared" ca="1" si="14"/>
        <v>361.77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361.77</v>
      </c>
      <c r="I18" s="180">
        <f t="shared" ca="1" si="5"/>
        <v>269.3</v>
      </c>
      <c r="J18" s="177">
        <f t="shared" ca="1" si="6"/>
        <v>87.52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361.76</v>
      </c>
      <c r="N18" s="176">
        <f t="shared" ca="1" si="10"/>
        <v>269.30744416187525</v>
      </c>
      <c r="O18" s="177">
        <f t="shared" ca="1" si="11"/>
        <v>87.52241928350287</v>
      </c>
      <c r="P18" s="177">
        <f t="shared" ca="1" si="12"/>
        <v>4.9401365546218488</v>
      </c>
      <c r="Q18" s="177">
        <f t="shared" ca="1" si="13"/>
        <v>0</v>
      </c>
      <c r="R18" s="178">
        <f t="shared" ca="1" si="14"/>
        <v>361.77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361.77</v>
      </c>
      <c r="I19" s="180">
        <f t="shared" ca="1" si="5"/>
        <v>269.3</v>
      </c>
      <c r="J19" s="177">
        <f t="shared" ca="1" si="6"/>
        <v>87.52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361.76</v>
      </c>
      <c r="N19" s="176">
        <f t="shared" ca="1" si="10"/>
        <v>269.30744416187525</v>
      </c>
      <c r="O19" s="177">
        <f t="shared" ca="1" si="11"/>
        <v>87.52241928350287</v>
      </c>
      <c r="P19" s="177">
        <f t="shared" ca="1" si="12"/>
        <v>4.9401365546218488</v>
      </c>
      <c r="Q19" s="177">
        <f t="shared" ca="1" si="13"/>
        <v>0</v>
      </c>
      <c r="R19" s="178">
        <f t="shared" ca="1" si="14"/>
        <v>361.77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361.77</v>
      </c>
      <c r="I20" s="180">
        <f t="shared" ca="1" si="5"/>
        <v>269.3</v>
      </c>
      <c r="J20" s="177">
        <f t="shared" ca="1" si="6"/>
        <v>87.52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361.76</v>
      </c>
      <c r="N20" s="176">
        <f t="shared" ca="1" si="10"/>
        <v>269.30744416187525</v>
      </c>
      <c r="O20" s="177">
        <f t="shared" ca="1" si="11"/>
        <v>87.52241928350287</v>
      </c>
      <c r="P20" s="177">
        <f t="shared" ca="1" si="12"/>
        <v>4.9401365546218488</v>
      </c>
      <c r="Q20" s="177">
        <f t="shared" ca="1" si="13"/>
        <v>0</v>
      </c>
      <c r="R20" s="178">
        <f t="shared" ca="1" si="14"/>
        <v>361.77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361.77</v>
      </c>
      <c r="I21" s="180">
        <f t="shared" ca="1" si="5"/>
        <v>269.3</v>
      </c>
      <c r="J21" s="177">
        <f t="shared" ca="1" si="6"/>
        <v>87.52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361.76</v>
      </c>
      <c r="N21" s="176">
        <f t="shared" ca="1" si="10"/>
        <v>269.30744416187525</v>
      </c>
      <c r="O21" s="177">
        <f t="shared" ca="1" si="11"/>
        <v>87.52241928350287</v>
      </c>
      <c r="P21" s="177">
        <f t="shared" ca="1" si="12"/>
        <v>4.9401365546218488</v>
      </c>
      <c r="Q21" s="177">
        <f t="shared" ca="1" si="13"/>
        <v>0</v>
      </c>
      <c r="R21" s="178">
        <f t="shared" ca="1" si="14"/>
        <v>361.77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361.77</v>
      </c>
      <c r="I22" s="180">
        <f t="shared" ca="1" si="5"/>
        <v>269.3</v>
      </c>
      <c r="J22" s="177">
        <f t="shared" ca="1" si="6"/>
        <v>87.52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361.76</v>
      </c>
      <c r="N22" s="176">
        <f t="shared" ca="1" si="10"/>
        <v>269.30744416187525</v>
      </c>
      <c r="O22" s="177">
        <f t="shared" ca="1" si="11"/>
        <v>87.52241928350287</v>
      </c>
      <c r="P22" s="177">
        <f t="shared" ca="1" si="12"/>
        <v>4.9401365546218488</v>
      </c>
      <c r="Q22" s="177">
        <f t="shared" ca="1" si="13"/>
        <v>0</v>
      </c>
      <c r="R22" s="178">
        <f t="shared" ca="1" si="14"/>
        <v>361.77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361.77</v>
      </c>
      <c r="I23" s="180">
        <f t="shared" ca="1" si="5"/>
        <v>269.3</v>
      </c>
      <c r="J23" s="177">
        <f t="shared" ca="1" si="6"/>
        <v>87.52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361.76</v>
      </c>
      <c r="N23" s="176">
        <f t="shared" ca="1" si="10"/>
        <v>269.30744416187525</v>
      </c>
      <c r="O23" s="177">
        <f t="shared" ca="1" si="11"/>
        <v>87.52241928350287</v>
      </c>
      <c r="P23" s="177">
        <f t="shared" ca="1" si="12"/>
        <v>4.9401365546218488</v>
      </c>
      <c r="Q23" s="177">
        <f t="shared" ca="1" si="13"/>
        <v>0</v>
      </c>
      <c r="R23" s="178">
        <f t="shared" ca="1" si="14"/>
        <v>361.77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361.77</v>
      </c>
      <c r="I24" s="180">
        <f t="shared" ca="1" si="5"/>
        <v>269.3</v>
      </c>
      <c r="J24" s="177">
        <f t="shared" ca="1" si="6"/>
        <v>87.52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361.76</v>
      </c>
      <c r="N24" s="176">
        <f t="shared" ca="1" si="10"/>
        <v>269.30744416187525</v>
      </c>
      <c r="O24" s="177">
        <f t="shared" ca="1" si="11"/>
        <v>87.52241928350287</v>
      </c>
      <c r="P24" s="177">
        <f t="shared" ca="1" si="12"/>
        <v>4.9401365546218488</v>
      </c>
      <c r="Q24" s="177">
        <f t="shared" ca="1" si="13"/>
        <v>0</v>
      </c>
      <c r="R24" s="178">
        <f t="shared" ca="1" si="14"/>
        <v>361.77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361.77</v>
      </c>
      <c r="I25" s="180">
        <f t="shared" ca="1" si="5"/>
        <v>269.3</v>
      </c>
      <c r="J25" s="177">
        <f t="shared" ca="1" si="6"/>
        <v>87.52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361.76</v>
      </c>
      <c r="N25" s="176">
        <f t="shared" ca="1" si="10"/>
        <v>269.30744416187525</v>
      </c>
      <c r="O25" s="177">
        <f t="shared" ca="1" si="11"/>
        <v>87.52241928350287</v>
      </c>
      <c r="P25" s="177">
        <f t="shared" ca="1" si="12"/>
        <v>4.9401365546218488</v>
      </c>
      <c r="Q25" s="177">
        <f t="shared" ca="1" si="13"/>
        <v>0</v>
      </c>
      <c r="R25" s="178">
        <f t="shared" ca="1" si="14"/>
        <v>361.77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361.77</v>
      </c>
      <c r="I26" s="180">
        <f t="shared" ca="1" si="5"/>
        <v>269.3</v>
      </c>
      <c r="J26" s="177">
        <f t="shared" ca="1" si="6"/>
        <v>87.52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361.76</v>
      </c>
      <c r="N26" s="176">
        <f t="shared" ca="1" si="10"/>
        <v>269.30744416187525</v>
      </c>
      <c r="O26" s="177">
        <f t="shared" ca="1" si="11"/>
        <v>87.52241928350287</v>
      </c>
      <c r="P26" s="177">
        <f t="shared" ca="1" si="12"/>
        <v>4.9401365546218488</v>
      </c>
      <c r="Q26" s="177">
        <f t="shared" ca="1" si="13"/>
        <v>0</v>
      </c>
      <c r="R26" s="178">
        <f t="shared" ca="1" si="14"/>
        <v>361.77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429.1</v>
      </c>
      <c r="I27" s="180">
        <f t="shared" ca="1" si="5"/>
        <v>336.63</v>
      </c>
      <c r="J27" s="177">
        <f t="shared" ca="1" si="6"/>
        <v>87.52</v>
      </c>
      <c r="K27" s="177">
        <f t="shared" ca="1" si="7"/>
        <v>4.9400000000000004</v>
      </c>
      <c r="L27" s="177">
        <f t="shared" ca="1" si="8"/>
        <v>0</v>
      </c>
      <c r="M27" s="178">
        <f t="shared" ca="1" si="9"/>
        <v>429.09</v>
      </c>
      <c r="N27" s="176">
        <f t="shared" ca="1" si="10"/>
        <v>336.63784520729922</v>
      </c>
      <c r="O27" s="177">
        <f t="shared" ca="1" si="11"/>
        <v>87.522039665338283</v>
      </c>
      <c r="P27" s="177">
        <f t="shared" ca="1" si="12"/>
        <v>4.9401151273625592</v>
      </c>
      <c r="Q27" s="177">
        <f t="shared" ca="1" si="13"/>
        <v>0</v>
      </c>
      <c r="R27" s="178">
        <f t="shared" ca="1" si="14"/>
        <v>429.10000000000008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535.54999999999995</v>
      </c>
      <c r="I28" s="180">
        <f t="shared" ca="1" si="5"/>
        <v>419.43</v>
      </c>
      <c r="J28" s="177">
        <f t="shared" ca="1" si="6"/>
        <v>111.35</v>
      </c>
      <c r="K28" s="177">
        <f t="shared" ca="1" si="7"/>
        <v>4.7699999999999996</v>
      </c>
      <c r="L28" s="177">
        <f t="shared" ca="1" si="8"/>
        <v>0</v>
      </c>
      <c r="M28" s="178">
        <f t="shared" ca="1" si="9"/>
        <v>535.54999999999995</v>
      </c>
      <c r="N28" s="176">
        <f t="shared" ca="1" si="10"/>
        <v>419.43</v>
      </c>
      <c r="O28" s="177">
        <f t="shared" ca="1" si="11"/>
        <v>111.35</v>
      </c>
      <c r="P28" s="177">
        <f t="shared" ca="1" si="12"/>
        <v>4.7699999999999996</v>
      </c>
      <c r="Q28" s="177">
        <f t="shared" ca="1" si="13"/>
        <v>0</v>
      </c>
      <c r="R28" s="178">
        <f t="shared" ca="1" si="14"/>
        <v>535.54999999999995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657.04</v>
      </c>
      <c r="I29" s="180">
        <f t="shared" ca="1" si="5"/>
        <v>490.15</v>
      </c>
      <c r="J29" s="177">
        <f t="shared" ca="1" si="6"/>
        <v>157.88999999999999</v>
      </c>
      <c r="K29" s="177">
        <f t="shared" ca="1" si="7"/>
        <v>9</v>
      </c>
      <c r="L29" s="177">
        <f t="shared" ca="1" si="8"/>
        <v>0</v>
      </c>
      <c r="M29" s="178">
        <f t="shared" ca="1" si="9"/>
        <v>657.04</v>
      </c>
      <c r="N29" s="176">
        <f t="shared" ca="1" si="10"/>
        <v>490.15</v>
      </c>
      <c r="O29" s="177">
        <f t="shared" ca="1" si="11"/>
        <v>157.88999999999999</v>
      </c>
      <c r="P29" s="177">
        <f t="shared" ca="1" si="12"/>
        <v>9</v>
      </c>
      <c r="Q29" s="177">
        <f t="shared" ca="1" si="13"/>
        <v>0</v>
      </c>
      <c r="R29" s="178">
        <f t="shared" ca="1" si="14"/>
        <v>657.04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657.04</v>
      </c>
      <c r="I30" s="180">
        <f t="shared" ca="1" si="5"/>
        <v>490.15</v>
      </c>
      <c r="J30" s="177">
        <f t="shared" ca="1" si="6"/>
        <v>157.88999999999999</v>
      </c>
      <c r="K30" s="177">
        <f t="shared" ca="1" si="7"/>
        <v>9</v>
      </c>
      <c r="L30" s="177">
        <f t="shared" ca="1" si="8"/>
        <v>0</v>
      </c>
      <c r="M30" s="178">
        <f t="shared" ca="1" si="9"/>
        <v>657.04</v>
      </c>
      <c r="N30" s="176">
        <f t="shared" ca="1" si="10"/>
        <v>490.15</v>
      </c>
      <c r="O30" s="177">
        <f t="shared" ca="1" si="11"/>
        <v>157.88999999999999</v>
      </c>
      <c r="P30" s="177">
        <f t="shared" ca="1" si="12"/>
        <v>9</v>
      </c>
      <c r="Q30" s="177">
        <f t="shared" ca="1" si="13"/>
        <v>0</v>
      </c>
      <c r="R30" s="178">
        <f t="shared" ca="1" si="14"/>
        <v>657.04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657.04</v>
      </c>
      <c r="I31" s="180">
        <f t="shared" ca="1" si="5"/>
        <v>490.15</v>
      </c>
      <c r="J31" s="177">
        <f t="shared" ca="1" si="6"/>
        <v>157.88999999999999</v>
      </c>
      <c r="K31" s="177">
        <f t="shared" ca="1" si="7"/>
        <v>9</v>
      </c>
      <c r="L31" s="177">
        <f t="shared" ca="1" si="8"/>
        <v>0</v>
      </c>
      <c r="M31" s="178">
        <f t="shared" ca="1" si="9"/>
        <v>657.04</v>
      </c>
      <c r="N31" s="176">
        <f t="shared" ca="1" si="10"/>
        <v>490.15</v>
      </c>
      <c r="O31" s="177">
        <f t="shared" ca="1" si="11"/>
        <v>157.88999999999999</v>
      </c>
      <c r="P31" s="177">
        <f t="shared" ca="1" si="12"/>
        <v>9</v>
      </c>
      <c r="Q31" s="177">
        <f t="shared" ca="1" si="13"/>
        <v>0</v>
      </c>
      <c r="R31" s="178">
        <f t="shared" ca="1" si="14"/>
        <v>657.04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657.04</v>
      </c>
      <c r="I32" s="180">
        <f t="shared" ca="1" si="5"/>
        <v>490.15</v>
      </c>
      <c r="J32" s="177">
        <f t="shared" ca="1" si="6"/>
        <v>157.88999999999999</v>
      </c>
      <c r="K32" s="177">
        <f t="shared" ca="1" si="7"/>
        <v>9</v>
      </c>
      <c r="L32" s="177">
        <f t="shared" ca="1" si="8"/>
        <v>0</v>
      </c>
      <c r="M32" s="178">
        <f t="shared" ca="1" si="9"/>
        <v>657.04</v>
      </c>
      <c r="N32" s="176">
        <f t="shared" ca="1" si="10"/>
        <v>490.15</v>
      </c>
      <c r="O32" s="177">
        <f t="shared" ca="1" si="11"/>
        <v>157.88999999999999</v>
      </c>
      <c r="P32" s="177">
        <f t="shared" ca="1" si="12"/>
        <v>9</v>
      </c>
      <c r="Q32" s="177">
        <f t="shared" ca="1" si="13"/>
        <v>0</v>
      </c>
      <c r="R32" s="178">
        <f t="shared" ca="1" si="14"/>
        <v>657.04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657.04</v>
      </c>
      <c r="I33" s="180">
        <f t="shared" ca="1" si="5"/>
        <v>490.15</v>
      </c>
      <c r="J33" s="177">
        <f t="shared" ca="1" si="6"/>
        <v>157.88999999999999</v>
      </c>
      <c r="K33" s="177">
        <f t="shared" ca="1" si="7"/>
        <v>9</v>
      </c>
      <c r="L33" s="177">
        <f t="shared" ca="1" si="8"/>
        <v>0</v>
      </c>
      <c r="M33" s="178">
        <f t="shared" ca="1" si="9"/>
        <v>657.04</v>
      </c>
      <c r="N33" s="176">
        <f t="shared" ca="1" si="10"/>
        <v>490.15</v>
      </c>
      <c r="O33" s="177">
        <f t="shared" ca="1" si="11"/>
        <v>157.88999999999999</v>
      </c>
      <c r="P33" s="177">
        <f t="shared" ca="1" si="12"/>
        <v>9</v>
      </c>
      <c r="Q33" s="177">
        <f t="shared" ca="1" si="13"/>
        <v>0</v>
      </c>
      <c r="R33" s="178">
        <f t="shared" ca="1" si="14"/>
        <v>657.04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657.04</v>
      </c>
      <c r="I34" s="180">
        <f t="shared" ca="1" si="5"/>
        <v>490.15</v>
      </c>
      <c r="J34" s="177">
        <f t="shared" ca="1" si="6"/>
        <v>157.88999999999999</v>
      </c>
      <c r="K34" s="177">
        <f t="shared" ca="1" si="7"/>
        <v>9</v>
      </c>
      <c r="L34" s="177">
        <f t="shared" ca="1" si="8"/>
        <v>0</v>
      </c>
      <c r="M34" s="178">
        <f t="shared" ca="1" si="9"/>
        <v>657.04</v>
      </c>
      <c r="N34" s="176">
        <f t="shared" ca="1" si="10"/>
        <v>490.15</v>
      </c>
      <c r="O34" s="177">
        <f t="shared" ca="1" si="11"/>
        <v>157.88999999999999</v>
      </c>
      <c r="P34" s="177">
        <f t="shared" ca="1" si="12"/>
        <v>9</v>
      </c>
      <c r="Q34" s="177">
        <f t="shared" ca="1" si="13"/>
        <v>0</v>
      </c>
      <c r="R34" s="178">
        <f t="shared" ca="1" si="14"/>
        <v>657.04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657.04</v>
      </c>
      <c r="I35" s="180">
        <f t="shared" ca="1" si="5"/>
        <v>490.15</v>
      </c>
      <c r="J35" s="177">
        <f t="shared" ca="1" si="6"/>
        <v>157.88999999999999</v>
      </c>
      <c r="K35" s="177">
        <f t="shared" ca="1" si="7"/>
        <v>9</v>
      </c>
      <c r="L35" s="177">
        <f t="shared" ca="1" si="8"/>
        <v>0</v>
      </c>
      <c r="M35" s="178">
        <f t="shared" ca="1" si="9"/>
        <v>657.04</v>
      </c>
      <c r="N35" s="176">
        <f t="shared" ca="1" si="10"/>
        <v>490.15</v>
      </c>
      <c r="O35" s="177">
        <f t="shared" ca="1" si="11"/>
        <v>157.88999999999999</v>
      </c>
      <c r="P35" s="177">
        <f t="shared" ca="1" si="12"/>
        <v>9</v>
      </c>
      <c r="Q35" s="177">
        <f t="shared" ca="1" si="13"/>
        <v>0</v>
      </c>
      <c r="R35" s="178">
        <f t="shared" ca="1" si="14"/>
        <v>657.04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657.04</v>
      </c>
      <c r="I36" s="180">
        <f t="shared" ca="1" si="5"/>
        <v>490.15</v>
      </c>
      <c r="J36" s="177">
        <f t="shared" ca="1" si="6"/>
        <v>157.88999999999999</v>
      </c>
      <c r="K36" s="177">
        <f t="shared" ca="1" si="7"/>
        <v>9</v>
      </c>
      <c r="L36" s="177">
        <f t="shared" ca="1" si="8"/>
        <v>0</v>
      </c>
      <c r="M36" s="178">
        <f t="shared" ca="1" si="9"/>
        <v>657.04</v>
      </c>
      <c r="N36" s="176">
        <f t="shared" ca="1" si="10"/>
        <v>490.15</v>
      </c>
      <c r="O36" s="177">
        <f t="shared" ca="1" si="11"/>
        <v>157.88999999999999</v>
      </c>
      <c r="P36" s="177">
        <f t="shared" ca="1" si="12"/>
        <v>9</v>
      </c>
      <c r="Q36" s="177">
        <f t="shared" ca="1" si="13"/>
        <v>0</v>
      </c>
      <c r="R36" s="178">
        <f t="shared" ca="1" si="14"/>
        <v>657.04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657.04</v>
      </c>
      <c r="I37" s="180">
        <f t="shared" ca="1" si="5"/>
        <v>490.15</v>
      </c>
      <c r="J37" s="177">
        <f t="shared" ca="1" si="6"/>
        <v>157.88999999999999</v>
      </c>
      <c r="K37" s="177">
        <f t="shared" ca="1" si="7"/>
        <v>9</v>
      </c>
      <c r="L37" s="177">
        <f t="shared" ca="1" si="8"/>
        <v>0</v>
      </c>
      <c r="M37" s="178">
        <f t="shared" ca="1" si="9"/>
        <v>657.04</v>
      </c>
      <c r="N37" s="176">
        <f t="shared" ca="1" si="10"/>
        <v>490.15</v>
      </c>
      <c r="O37" s="177">
        <f t="shared" ca="1" si="11"/>
        <v>157.88999999999999</v>
      </c>
      <c r="P37" s="177">
        <f t="shared" ca="1" si="12"/>
        <v>9</v>
      </c>
      <c r="Q37" s="177">
        <f t="shared" ca="1" si="13"/>
        <v>0</v>
      </c>
      <c r="R37" s="178">
        <f t="shared" ca="1" si="14"/>
        <v>657.04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657.04</v>
      </c>
      <c r="I38" s="180">
        <f t="shared" ca="1" si="5"/>
        <v>490.15</v>
      </c>
      <c r="J38" s="177">
        <f t="shared" ca="1" si="6"/>
        <v>157.88999999999999</v>
      </c>
      <c r="K38" s="177">
        <f t="shared" ca="1" si="7"/>
        <v>9</v>
      </c>
      <c r="L38" s="177">
        <f t="shared" ca="1" si="8"/>
        <v>0</v>
      </c>
      <c r="M38" s="178">
        <f t="shared" ca="1" si="9"/>
        <v>657.04</v>
      </c>
      <c r="N38" s="176">
        <f t="shared" ca="1" si="10"/>
        <v>490.15</v>
      </c>
      <c r="O38" s="177">
        <f t="shared" ca="1" si="11"/>
        <v>157.88999999999999</v>
      </c>
      <c r="P38" s="177">
        <f t="shared" ca="1" si="12"/>
        <v>9</v>
      </c>
      <c r="Q38" s="177">
        <f t="shared" ca="1" si="13"/>
        <v>0</v>
      </c>
      <c r="R38" s="178">
        <f t="shared" ca="1" si="14"/>
        <v>657.04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657.04</v>
      </c>
      <c r="I39" s="180">
        <f t="shared" ca="1" si="5"/>
        <v>490.15</v>
      </c>
      <c r="J39" s="177">
        <f t="shared" ca="1" si="6"/>
        <v>157.88999999999999</v>
      </c>
      <c r="K39" s="177">
        <f t="shared" ca="1" si="7"/>
        <v>9</v>
      </c>
      <c r="L39" s="177">
        <f t="shared" ca="1" si="8"/>
        <v>0</v>
      </c>
      <c r="M39" s="178">
        <f t="shared" ca="1" si="9"/>
        <v>657.04</v>
      </c>
      <c r="N39" s="176">
        <f t="shared" ca="1" si="10"/>
        <v>490.15</v>
      </c>
      <c r="O39" s="177">
        <f t="shared" ca="1" si="11"/>
        <v>157.88999999999999</v>
      </c>
      <c r="P39" s="177">
        <f t="shared" ca="1" si="12"/>
        <v>9</v>
      </c>
      <c r="Q39" s="177">
        <f t="shared" ca="1" si="13"/>
        <v>0</v>
      </c>
      <c r="R39" s="178">
        <f t="shared" ca="1" si="14"/>
        <v>657.04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657.04</v>
      </c>
      <c r="I40" s="180">
        <f t="shared" ca="1" si="5"/>
        <v>490.15</v>
      </c>
      <c r="J40" s="177">
        <f t="shared" ca="1" si="6"/>
        <v>157.88999999999999</v>
      </c>
      <c r="K40" s="177">
        <f t="shared" ca="1" si="7"/>
        <v>9</v>
      </c>
      <c r="L40" s="177">
        <f t="shared" ca="1" si="8"/>
        <v>0</v>
      </c>
      <c r="M40" s="178">
        <f t="shared" ca="1" si="9"/>
        <v>657.04</v>
      </c>
      <c r="N40" s="176">
        <f t="shared" ca="1" si="10"/>
        <v>490.15</v>
      </c>
      <c r="O40" s="177">
        <f t="shared" ca="1" si="11"/>
        <v>157.88999999999999</v>
      </c>
      <c r="P40" s="177">
        <f t="shared" ca="1" si="12"/>
        <v>9</v>
      </c>
      <c r="Q40" s="177">
        <f t="shared" ca="1" si="13"/>
        <v>0</v>
      </c>
      <c r="R40" s="178">
        <f t="shared" ca="1" si="14"/>
        <v>657.04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657.04</v>
      </c>
      <c r="I41" s="180">
        <f t="shared" ca="1" si="5"/>
        <v>490.15</v>
      </c>
      <c r="J41" s="177">
        <f t="shared" ca="1" si="6"/>
        <v>157.88999999999999</v>
      </c>
      <c r="K41" s="177">
        <f t="shared" ca="1" si="7"/>
        <v>9</v>
      </c>
      <c r="L41" s="177">
        <f t="shared" ca="1" si="8"/>
        <v>0</v>
      </c>
      <c r="M41" s="178">
        <f t="shared" ca="1" si="9"/>
        <v>657.04</v>
      </c>
      <c r="N41" s="176">
        <f t="shared" ca="1" si="10"/>
        <v>490.15</v>
      </c>
      <c r="O41" s="177">
        <f t="shared" ca="1" si="11"/>
        <v>157.88999999999999</v>
      </c>
      <c r="P41" s="177">
        <f t="shared" ca="1" si="12"/>
        <v>9</v>
      </c>
      <c r="Q41" s="177">
        <f t="shared" ca="1" si="13"/>
        <v>0</v>
      </c>
      <c r="R41" s="178">
        <f t="shared" ca="1" si="14"/>
        <v>657.04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547.61</v>
      </c>
      <c r="I42" s="180">
        <f t="shared" ca="1" si="5"/>
        <v>423.19</v>
      </c>
      <c r="J42" s="177">
        <f t="shared" ca="1" si="6"/>
        <v>115.42</v>
      </c>
      <c r="K42" s="177">
        <f t="shared" ca="1" si="7"/>
        <v>9</v>
      </c>
      <c r="L42" s="177">
        <f t="shared" ca="1" si="8"/>
        <v>0</v>
      </c>
      <c r="M42" s="178">
        <f t="shared" ca="1" si="9"/>
        <v>547.61</v>
      </c>
      <c r="N42" s="176">
        <f t="shared" ca="1" si="10"/>
        <v>423.19</v>
      </c>
      <c r="O42" s="177">
        <f t="shared" ca="1" si="11"/>
        <v>115.42</v>
      </c>
      <c r="P42" s="177">
        <f t="shared" ca="1" si="12"/>
        <v>9</v>
      </c>
      <c r="Q42" s="177">
        <f t="shared" ca="1" si="13"/>
        <v>0</v>
      </c>
      <c r="R42" s="178">
        <f t="shared" ca="1" si="14"/>
        <v>547.61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461.45</v>
      </c>
      <c r="I43" s="180">
        <f t="shared" ca="1" si="5"/>
        <v>368.28</v>
      </c>
      <c r="J43" s="177">
        <f t="shared" ca="1" si="6"/>
        <v>88.19</v>
      </c>
      <c r="K43" s="177">
        <f t="shared" ca="1" si="7"/>
        <v>4.9800000000000004</v>
      </c>
      <c r="L43" s="177">
        <f t="shared" ca="1" si="8"/>
        <v>0</v>
      </c>
      <c r="M43" s="178">
        <f t="shared" ca="1" si="9"/>
        <v>461.45</v>
      </c>
      <c r="N43" s="176">
        <f t="shared" ca="1" si="10"/>
        <v>368.28</v>
      </c>
      <c r="O43" s="177">
        <f t="shared" ca="1" si="11"/>
        <v>88.19</v>
      </c>
      <c r="P43" s="177">
        <f t="shared" ca="1" si="12"/>
        <v>4.9800000000000004</v>
      </c>
      <c r="Q43" s="177">
        <f t="shared" ca="1" si="13"/>
        <v>0</v>
      </c>
      <c r="R43" s="178">
        <f t="shared" ca="1" si="14"/>
        <v>461.45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400.24</v>
      </c>
      <c r="I44" s="180">
        <f t="shared" ca="1" si="5"/>
        <v>307.77</v>
      </c>
      <c r="J44" s="177">
        <f t="shared" ca="1" si="6"/>
        <v>87.52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400.22999999999996</v>
      </c>
      <c r="N44" s="176">
        <f t="shared" ca="1" si="10"/>
        <v>307.77768982834874</v>
      </c>
      <c r="O44" s="177">
        <f t="shared" ca="1" si="11"/>
        <v>87.522186742622992</v>
      </c>
      <c r="P44" s="177">
        <f t="shared" ca="1" si="12"/>
        <v>4.9401234290283096</v>
      </c>
      <c r="Q44" s="177">
        <f t="shared" ca="1" si="13"/>
        <v>0</v>
      </c>
      <c r="R44" s="178">
        <f t="shared" ca="1" si="14"/>
        <v>400.24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361.77</v>
      </c>
      <c r="I45" s="180">
        <f t="shared" ca="1" si="5"/>
        <v>269.3</v>
      </c>
      <c r="J45" s="177">
        <f t="shared" ca="1" si="6"/>
        <v>87.52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361.76</v>
      </c>
      <c r="N45" s="176">
        <f t="shared" ca="1" si="10"/>
        <v>269.30744416187525</v>
      </c>
      <c r="O45" s="177">
        <f t="shared" ca="1" si="11"/>
        <v>87.52241928350287</v>
      </c>
      <c r="P45" s="177">
        <f t="shared" ca="1" si="12"/>
        <v>4.9401365546218488</v>
      </c>
      <c r="Q45" s="177">
        <f t="shared" ca="1" si="13"/>
        <v>0</v>
      </c>
      <c r="R45" s="178">
        <f t="shared" ca="1" si="14"/>
        <v>361.77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361.77</v>
      </c>
      <c r="I46" s="180">
        <f t="shared" ca="1" si="5"/>
        <v>269.3</v>
      </c>
      <c r="J46" s="177">
        <f t="shared" ca="1" si="6"/>
        <v>87.52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361.76</v>
      </c>
      <c r="N46" s="176">
        <f t="shared" ca="1" si="10"/>
        <v>269.30744416187525</v>
      </c>
      <c r="O46" s="177">
        <f t="shared" ca="1" si="11"/>
        <v>87.52241928350287</v>
      </c>
      <c r="P46" s="177">
        <f t="shared" ca="1" si="12"/>
        <v>4.9401365546218488</v>
      </c>
      <c r="Q46" s="177">
        <f t="shared" ca="1" si="13"/>
        <v>0</v>
      </c>
      <c r="R46" s="178">
        <f t="shared" ca="1" si="14"/>
        <v>361.77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361.77</v>
      </c>
      <c r="I47" s="180">
        <f t="shared" ca="1" si="5"/>
        <v>269.3</v>
      </c>
      <c r="J47" s="177">
        <f t="shared" ca="1" si="6"/>
        <v>87.52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361.76</v>
      </c>
      <c r="N47" s="176">
        <f t="shared" ca="1" si="10"/>
        <v>269.30744416187525</v>
      </c>
      <c r="O47" s="177">
        <f t="shared" ca="1" si="11"/>
        <v>87.52241928350287</v>
      </c>
      <c r="P47" s="177">
        <f t="shared" ca="1" si="12"/>
        <v>4.9401365546218488</v>
      </c>
      <c r="Q47" s="177">
        <f t="shared" ca="1" si="13"/>
        <v>0</v>
      </c>
      <c r="R47" s="178">
        <f t="shared" ca="1" si="14"/>
        <v>361.77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361.77</v>
      </c>
      <c r="I48" s="180">
        <f t="shared" ca="1" si="5"/>
        <v>269.3</v>
      </c>
      <c r="J48" s="177">
        <f t="shared" ca="1" si="6"/>
        <v>87.52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361.76</v>
      </c>
      <c r="N48" s="176">
        <f t="shared" ca="1" si="10"/>
        <v>269.30744416187525</v>
      </c>
      <c r="O48" s="177">
        <f t="shared" ca="1" si="11"/>
        <v>87.52241928350287</v>
      </c>
      <c r="P48" s="177">
        <f t="shared" ca="1" si="12"/>
        <v>4.9401365546218488</v>
      </c>
      <c r="Q48" s="177">
        <f t="shared" ca="1" si="13"/>
        <v>0</v>
      </c>
      <c r="R48" s="178">
        <f t="shared" ca="1" si="14"/>
        <v>361.77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361.77</v>
      </c>
      <c r="I49" s="180">
        <f t="shared" ca="1" si="5"/>
        <v>269.3</v>
      </c>
      <c r="J49" s="177">
        <f t="shared" ca="1" si="6"/>
        <v>87.52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361.76</v>
      </c>
      <c r="N49" s="176">
        <f t="shared" ca="1" si="10"/>
        <v>269.30744416187525</v>
      </c>
      <c r="O49" s="177">
        <f t="shared" ca="1" si="11"/>
        <v>87.52241928350287</v>
      </c>
      <c r="P49" s="177">
        <f t="shared" ca="1" si="12"/>
        <v>4.9401365546218488</v>
      </c>
      <c r="Q49" s="177">
        <f t="shared" ca="1" si="13"/>
        <v>0</v>
      </c>
      <c r="R49" s="178">
        <f t="shared" ca="1" si="14"/>
        <v>361.77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361.77</v>
      </c>
      <c r="I50" s="180">
        <f t="shared" ca="1" si="5"/>
        <v>269.3</v>
      </c>
      <c r="J50" s="177">
        <f t="shared" ca="1" si="6"/>
        <v>87.52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361.76</v>
      </c>
      <c r="N50" s="176">
        <f t="shared" ca="1" si="10"/>
        <v>269.30744416187525</v>
      </c>
      <c r="O50" s="177">
        <f t="shared" ca="1" si="11"/>
        <v>87.52241928350287</v>
      </c>
      <c r="P50" s="177">
        <f t="shared" ca="1" si="12"/>
        <v>4.9401365546218488</v>
      </c>
      <c r="Q50" s="177">
        <f t="shared" ca="1" si="13"/>
        <v>0</v>
      </c>
      <c r="R50" s="178">
        <f t="shared" ca="1" si="14"/>
        <v>361.77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361.77</v>
      </c>
      <c r="I51" s="180">
        <f t="shared" ca="1" si="5"/>
        <v>269.3</v>
      </c>
      <c r="J51" s="177">
        <f t="shared" ca="1" si="6"/>
        <v>87.52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361.76</v>
      </c>
      <c r="N51" s="176">
        <f t="shared" ca="1" si="10"/>
        <v>269.30744416187525</v>
      </c>
      <c r="O51" s="177">
        <f t="shared" ca="1" si="11"/>
        <v>87.52241928350287</v>
      </c>
      <c r="P51" s="177">
        <f t="shared" ca="1" si="12"/>
        <v>4.9401365546218488</v>
      </c>
      <c r="Q51" s="177">
        <f t="shared" ca="1" si="13"/>
        <v>0</v>
      </c>
      <c r="R51" s="178">
        <f t="shared" ca="1" si="14"/>
        <v>361.77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361.77</v>
      </c>
      <c r="I52" s="180">
        <f t="shared" ca="1" si="5"/>
        <v>269.3</v>
      </c>
      <c r="J52" s="177">
        <f t="shared" ca="1" si="6"/>
        <v>87.52</v>
      </c>
      <c r="K52" s="177">
        <f t="shared" ca="1" si="7"/>
        <v>4.9400000000000004</v>
      </c>
      <c r="L52" s="177">
        <f t="shared" ca="1" si="8"/>
        <v>0</v>
      </c>
      <c r="M52" s="178">
        <f t="shared" ca="1" si="9"/>
        <v>361.76</v>
      </c>
      <c r="N52" s="176">
        <f t="shared" ca="1" si="10"/>
        <v>269.30744416187525</v>
      </c>
      <c r="O52" s="177">
        <f t="shared" ca="1" si="11"/>
        <v>87.52241928350287</v>
      </c>
      <c r="P52" s="177">
        <f t="shared" ca="1" si="12"/>
        <v>4.9401365546218488</v>
      </c>
      <c r="Q52" s="177">
        <f t="shared" ca="1" si="13"/>
        <v>0</v>
      </c>
      <c r="R52" s="178">
        <f t="shared" ca="1" si="14"/>
        <v>361.77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361.77</v>
      </c>
      <c r="I53" s="180">
        <f t="shared" ca="1" si="5"/>
        <v>269.3</v>
      </c>
      <c r="J53" s="177">
        <f t="shared" ca="1" si="6"/>
        <v>87.52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361.76</v>
      </c>
      <c r="N53" s="176">
        <f t="shared" ca="1" si="10"/>
        <v>269.30744416187525</v>
      </c>
      <c r="O53" s="177">
        <f t="shared" ca="1" si="11"/>
        <v>87.52241928350287</v>
      </c>
      <c r="P53" s="177">
        <f t="shared" ca="1" si="12"/>
        <v>4.9401365546218488</v>
      </c>
      <c r="Q53" s="177">
        <f t="shared" ca="1" si="13"/>
        <v>0</v>
      </c>
      <c r="R53" s="178">
        <f t="shared" ca="1" si="14"/>
        <v>361.77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361.77</v>
      </c>
      <c r="I54" s="180">
        <f t="shared" ca="1" si="5"/>
        <v>269.3</v>
      </c>
      <c r="J54" s="177">
        <f t="shared" ca="1" si="6"/>
        <v>87.52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361.76</v>
      </c>
      <c r="N54" s="176">
        <f t="shared" ca="1" si="10"/>
        <v>269.30744416187525</v>
      </c>
      <c r="O54" s="177">
        <f t="shared" ca="1" si="11"/>
        <v>87.52241928350287</v>
      </c>
      <c r="P54" s="177">
        <f t="shared" ca="1" si="12"/>
        <v>4.9401365546218488</v>
      </c>
      <c r="Q54" s="177">
        <f t="shared" ca="1" si="13"/>
        <v>0</v>
      </c>
      <c r="R54" s="178">
        <f t="shared" ca="1" si="14"/>
        <v>361.77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361.77</v>
      </c>
      <c r="I55" s="180">
        <f t="shared" ca="1" si="5"/>
        <v>269.3</v>
      </c>
      <c r="J55" s="177">
        <f t="shared" ca="1" si="6"/>
        <v>87.52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361.76</v>
      </c>
      <c r="N55" s="176">
        <f t="shared" ca="1" si="10"/>
        <v>269.30744416187525</v>
      </c>
      <c r="O55" s="177">
        <f t="shared" ca="1" si="11"/>
        <v>87.52241928350287</v>
      </c>
      <c r="P55" s="177">
        <f t="shared" ca="1" si="12"/>
        <v>4.9401365546218488</v>
      </c>
      <c r="Q55" s="177">
        <f t="shared" ca="1" si="13"/>
        <v>0</v>
      </c>
      <c r="R55" s="178">
        <f t="shared" ca="1" si="14"/>
        <v>361.77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361.77</v>
      </c>
      <c r="I56" s="180">
        <f t="shared" ca="1" si="5"/>
        <v>269.3</v>
      </c>
      <c r="J56" s="177">
        <f t="shared" ca="1" si="6"/>
        <v>87.52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361.76</v>
      </c>
      <c r="N56" s="176">
        <f t="shared" ca="1" si="10"/>
        <v>269.30744416187525</v>
      </c>
      <c r="O56" s="177">
        <f t="shared" ca="1" si="11"/>
        <v>87.52241928350287</v>
      </c>
      <c r="P56" s="177">
        <f t="shared" ca="1" si="12"/>
        <v>4.9401365546218488</v>
      </c>
      <c r="Q56" s="177">
        <f t="shared" ca="1" si="13"/>
        <v>0</v>
      </c>
      <c r="R56" s="178">
        <f t="shared" ca="1" si="14"/>
        <v>361.77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361.77</v>
      </c>
      <c r="I57" s="180">
        <f t="shared" ca="1" si="5"/>
        <v>269.3</v>
      </c>
      <c r="J57" s="177">
        <f t="shared" ca="1" si="6"/>
        <v>87.52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361.76</v>
      </c>
      <c r="N57" s="176">
        <f t="shared" ca="1" si="10"/>
        <v>269.30744416187525</v>
      </c>
      <c r="O57" s="177">
        <f t="shared" ca="1" si="11"/>
        <v>87.52241928350287</v>
      </c>
      <c r="P57" s="177">
        <f t="shared" ca="1" si="12"/>
        <v>4.9401365546218488</v>
      </c>
      <c r="Q57" s="177">
        <f t="shared" ca="1" si="13"/>
        <v>0</v>
      </c>
      <c r="R57" s="178">
        <f t="shared" ca="1" si="14"/>
        <v>361.77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361.77</v>
      </c>
      <c r="I58" s="180">
        <f t="shared" ca="1" si="5"/>
        <v>269.3</v>
      </c>
      <c r="J58" s="177">
        <f t="shared" ca="1" si="6"/>
        <v>87.52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361.76</v>
      </c>
      <c r="N58" s="176">
        <f t="shared" ca="1" si="10"/>
        <v>269.30744416187525</v>
      </c>
      <c r="O58" s="177">
        <f t="shared" ca="1" si="11"/>
        <v>87.52241928350287</v>
      </c>
      <c r="P58" s="177">
        <f t="shared" ca="1" si="12"/>
        <v>4.9401365546218488</v>
      </c>
      <c r="Q58" s="177">
        <f t="shared" ca="1" si="13"/>
        <v>0</v>
      </c>
      <c r="R58" s="178">
        <f t="shared" ca="1" si="14"/>
        <v>361.77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361.77</v>
      </c>
      <c r="I59" s="180">
        <f t="shared" ca="1" si="5"/>
        <v>269.3</v>
      </c>
      <c r="J59" s="177">
        <f t="shared" ca="1" si="6"/>
        <v>87.52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361.76</v>
      </c>
      <c r="N59" s="176">
        <f t="shared" ca="1" si="10"/>
        <v>269.30744416187525</v>
      </c>
      <c r="O59" s="177">
        <f t="shared" ca="1" si="11"/>
        <v>87.52241928350287</v>
      </c>
      <c r="P59" s="177">
        <f t="shared" ca="1" si="12"/>
        <v>4.9401365546218488</v>
      </c>
      <c r="Q59" s="177">
        <f t="shared" ca="1" si="13"/>
        <v>0</v>
      </c>
      <c r="R59" s="178">
        <f t="shared" ca="1" si="14"/>
        <v>361.77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361.77</v>
      </c>
      <c r="I60" s="180">
        <f t="shared" ca="1" si="5"/>
        <v>269.3</v>
      </c>
      <c r="J60" s="177">
        <f t="shared" ca="1" si="6"/>
        <v>87.52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361.76</v>
      </c>
      <c r="N60" s="176">
        <f t="shared" ca="1" si="10"/>
        <v>269.30744416187525</v>
      </c>
      <c r="O60" s="177">
        <f t="shared" ca="1" si="11"/>
        <v>87.52241928350287</v>
      </c>
      <c r="P60" s="177">
        <f t="shared" ca="1" si="12"/>
        <v>4.9401365546218488</v>
      </c>
      <c r="Q60" s="177">
        <f t="shared" ca="1" si="13"/>
        <v>0</v>
      </c>
      <c r="R60" s="178">
        <f t="shared" ca="1" si="14"/>
        <v>361.77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361.77</v>
      </c>
      <c r="I61" s="180">
        <f t="shared" ca="1" si="5"/>
        <v>269.3</v>
      </c>
      <c r="J61" s="177">
        <f t="shared" ca="1" si="6"/>
        <v>87.52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361.76</v>
      </c>
      <c r="N61" s="176">
        <f t="shared" ca="1" si="10"/>
        <v>269.30744416187525</v>
      </c>
      <c r="O61" s="177">
        <f t="shared" ca="1" si="11"/>
        <v>87.52241928350287</v>
      </c>
      <c r="P61" s="177">
        <f t="shared" ca="1" si="12"/>
        <v>4.9401365546218488</v>
      </c>
      <c r="Q61" s="177">
        <f t="shared" ca="1" si="13"/>
        <v>0</v>
      </c>
      <c r="R61" s="178">
        <f t="shared" ca="1" si="14"/>
        <v>361.77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361.77</v>
      </c>
      <c r="I62" s="180">
        <f t="shared" ca="1" si="5"/>
        <v>269.3</v>
      </c>
      <c r="J62" s="177">
        <f t="shared" ca="1" si="6"/>
        <v>87.52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361.76</v>
      </c>
      <c r="N62" s="176">
        <f t="shared" ca="1" si="10"/>
        <v>269.30744416187525</v>
      </c>
      <c r="O62" s="177">
        <f t="shared" ca="1" si="11"/>
        <v>87.52241928350287</v>
      </c>
      <c r="P62" s="177">
        <f t="shared" ca="1" si="12"/>
        <v>4.9401365546218488</v>
      </c>
      <c r="Q62" s="177">
        <f t="shared" ca="1" si="13"/>
        <v>0</v>
      </c>
      <c r="R62" s="178">
        <f t="shared" ca="1" si="14"/>
        <v>361.77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361.77</v>
      </c>
      <c r="I63" s="180">
        <f t="shared" ca="1" si="5"/>
        <v>269.3</v>
      </c>
      <c r="J63" s="177">
        <f t="shared" ca="1" si="6"/>
        <v>87.52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361.76</v>
      </c>
      <c r="N63" s="176">
        <f t="shared" ca="1" si="10"/>
        <v>269.30744416187525</v>
      </c>
      <c r="O63" s="177">
        <f t="shared" ca="1" si="11"/>
        <v>87.52241928350287</v>
      </c>
      <c r="P63" s="177">
        <f t="shared" ca="1" si="12"/>
        <v>4.9401365546218488</v>
      </c>
      <c r="Q63" s="177">
        <f t="shared" ca="1" si="13"/>
        <v>0</v>
      </c>
      <c r="R63" s="178">
        <f t="shared" ca="1" si="14"/>
        <v>361.77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361.77</v>
      </c>
      <c r="I64" s="180">
        <f t="shared" ca="1" si="5"/>
        <v>269.3</v>
      </c>
      <c r="J64" s="177">
        <f t="shared" ca="1" si="6"/>
        <v>87.52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361.76</v>
      </c>
      <c r="N64" s="176">
        <f t="shared" ca="1" si="10"/>
        <v>269.30744416187525</v>
      </c>
      <c r="O64" s="177">
        <f t="shared" ca="1" si="11"/>
        <v>87.52241928350287</v>
      </c>
      <c r="P64" s="177">
        <f t="shared" ca="1" si="12"/>
        <v>4.9401365546218488</v>
      </c>
      <c r="Q64" s="177">
        <f t="shared" ca="1" si="13"/>
        <v>0</v>
      </c>
      <c r="R64" s="178">
        <f t="shared" ca="1" si="14"/>
        <v>361.77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361.77</v>
      </c>
      <c r="I65" s="180">
        <f t="shared" ca="1" si="5"/>
        <v>269.3</v>
      </c>
      <c r="J65" s="177">
        <f t="shared" ca="1" si="6"/>
        <v>87.52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361.76</v>
      </c>
      <c r="N65" s="176">
        <f t="shared" ca="1" si="10"/>
        <v>269.30744416187525</v>
      </c>
      <c r="O65" s="177">
        <f t="shared" ca="1" si="11"/>
        <v>87.52241928350287</v>
      </c>
      <c r="P65" s="177">
        <f t="shared" ca="1" si="12"/>
        <v>4.9401365546218488</v>
      </c>
      <c r="Q65" s="177">
        <f t="shared" ca="1" si="13"/>
        <v>0</v>
      </c>
      <c r="R65" s="178">
        <f t="shared" ca="1" si="14"/>
        <v>361.77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361.77</v>
      </c>
      <c r="I66" s="180">
        <f t="shared" ca="1" si="5"/>
        <v>269.3</v>
      </c>
      <c r="J66" s="177">
        <f t="shared" ca="1" si="6"/>
        <v>87.52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361.76</v>
      </c>
      <c r="N66" s="176">
        <f t="shared" ca="1" si="10"/>
        <v>269.30744416187525</v>
      </c>
      <c r="O66" s="177">
        <f t="shared" ca="1" si="11"/>
        <v>87.52241928350287</v>
      </c>
      <c r="P66" s="177">
        <f t="shared" ca="1" si="12"/>
        <v>4.9401365546218488</v>
      </c>
      <c r="Q66" s="177">
        <f t="shared" ca="1" si="13"/>
        <v>0</v>
      </c>
      <c r="R66" s="178">
        <f t="shared" ca="1" si="14"/>
        <v>361.77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361.77</v>
      </c>
      <c r="I67" s="180">
        <f t="shared" ca="1" si="5"/>
        <v>269.3</v>
      </c>
      <c r="J67" s="177">
        <f t="shared" ca="1" si="6"/>
        <v>87.52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361.76</v>
      </c>
      <c r="N67" s="176">
        <f t="shared" ca="1" si="10"/>
        <v>269.30744416187525</v>
      </c>
      <c r="O67" s="177">
        <f t="shared" ca="1" si="11"/>
        <v>87.52241928350287</v>
      </c>
      <c r="P67" s="177">
        <f t="shared" ca="1" si="12"/>
        <v>4.9401365546218488</v>
      </c>
      <c r="Q67" s="177">
        <f t="shared" ca="1" si="13"/>
        <v>0</v>
      </c>
      <c r="R67" s="178">
        <f t="shared" ca="1" si="14"/>
        <v>361.77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361.77</v>
      </c>
      <c r="I68" s="180">
        <f t="shared" ref="I68:I98" ca="1" si="20">INDIRECT("BRPL_EOD!" &amp; $V$3 &amp; X68)</f>
        <v>269.3</v>
      </c>
      <c r="J68" s="177">
        <f t="shared" ref="J68:J98" ca="1" si="21">INDIRECT("BYPL_EOD!" &amp; $V$3 &amp; X68)</f>
        <v>87.52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361.76</v>
      </c>
      <c r="N68" s="176">
        <f t="shared" ref="N68:N98" ca="1" si="25">INDIRECT("BRPL_ISGS_exbus!" &amp; $V$3 &amp; X68)</f>
        <v>269.30744416187525</v>
      </c>
      <c r="O68" s="177">
        <f t="shared" ref="O68:O98" ca="1" si="26">INDIRECT("BYPL_ISGS_exbus!" &amp; $V$3 &amp; X68)</f>
        <v>87.52241928350287</v>
      </c>
      <c r="P68" s="177">
        <f t="shared" ref="P68:P98" ca="1" si="27">INDIRECT("TPDDL_ISGS_exbus!" &amp; $V$3 &amp; X68)</f>
        <v>4.9401365546218488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361.77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361.77</v>
      </c>
      <c r="I69" s="180">
        <f t="shared" ca="1" si="20"/>
        <v>269.3</v>
      </c>
      <c r="J69" s="177">
        <f t="shared" ca="1" si="21"/>
        <v>87.52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361.76</v>
      </c>
      <c r="N69" s="176">
        <f t="shared" ca="1" si="25"/>
        <v>269.30744416187525</v>
      </c>
      <c r="O69" s="177">
        <f t="shared" ca="1" si="26"/>
        <v>87.52241928350287</v>
      </c>
      <c r="P69" s="177">
        <f t="shared" ca="1" si="27"/>
        <v>4.9401365546218488</v>
      </c>
      <c r="Q69" s="177">
        <f t="shared" ca="1" si="28"/>
        <v>0</v>
      </c>
      <c r="R69" s="178">
        <f t="shared" ca="1" si="29"/>
        <v>361.77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361.77</v>
      </c>
      <c r="I70" s="180">
        <f t="shared" ca="1" si="20"/>
        <v>269.3</v>
      </c>
      <c r="J70" s="177">
        <f t="shared" ca="1" si="21"/>
        <v>87.52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361.76</v>
      </c>
      <c r="N70" s="176">
        <f t="shared" ca="1" si="25"/>
        <v>269.30744416187525</v>
      </c>
      <c r="O70" s="177">
        <f t="shared" ca="1" si="26"/>
        <v>87.52241928350287</v>
      </c>
      <c r="P70" s="177">
        <f t="shared" ca="1" si="27"/>
        <v>4.9401365546218488</v>
      </c>
      <c r="Q70" s="177">
        <f t="shared" ca="1" si="28"/>
        <v>0</v>
      </c>
      <c r="R70" s="178">
        <f t="shared" ca="1" si="29"/>
        <v>361.77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390.63</v>
      </c>
      <c r="I71" s="180">
        <f t="shared" ca="1" si="20"/>
        <v>298.16000000000003</v>
      </c>
      <c r="J71" s="177">
        <f t="shared" ca="1" si="21"/>
        <v>87.52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390.62</v>
      </c>
      <c r="N71" s="176">
        <f t="shared" ca="1" si="25"/>
        <v>298.16763299370234</v>
      </c>
      <c r="O71" s="177">
        <f t="shared" ca="1" si="26"/>
        <v>87.522240540678908</v>
      </c>
      <c r="P71" s="177">
        <f t="shared" ca="1" si="27"/>
        <v>4.9401264656187598</v>
      </c>
      <c r="Q71" s="177">
        <f t="shared" ca="1" si="28"/>
        <v>0</v>
      </c>
      <c r="R71" s="178">
        <f t="shared" ca="1" si="29"/>
        <v>390.63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448.33</v>
      </c>
      <c r="I72" s="180">
        <f t="shared" ca="1" si="20"/>
        <v>355.86</v>
      </c>
      <c r="J72" s="177">
        <f t="shared" ca="1" si="21"/>
        <v>87.52</v>
      </c>
      <c r="K72" s="177">
        <f t="shared" ca="1" si="22"/>
        <v>4.9400000000000004</v>
      </c>
      <c r="L72" s="177">
        <f t="shared" ca="1" si="23"/>
        <v>0</v>
      </c>
      <c r="M72" s="178">
        <f t="shared" ca="1" si="24"/>
        <v>448.32</v>
      </c>
      <c r="N72" s="176">
        <f t="shared" ca="1" si="25"/>
        <v>355.86793763383298</v>
      </c>
      <c r="O72" s="177">
        <f t="shared" ca="1" si="26"/>
        <v>87.521952177016416</v>
      </c>
      <c r="P72" s="177">
        <f t="shared" ca="1" si="27"/>
        <v>4.940110189150607</v>
      </c>
      <c r="Q72" s="177">
        <f t="shared" ca="1" si="28"/>
        <v>0</v>
      </c>
      <c r="R72" s="178">
        <f t="shared" ca="1" si="29"/>
        <v>448.33000000000004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537.99</v>
      </c>
      <c r="I73" s="180">
        <f t="shared" ca="1" si="20"/>
        <v>413.57</v>
      </c>
      <c r="J73" s="177">
        <f t="shared" ca="1" si="21"/>
        <v>115.42</v>
      </c>
      <c r="K73" s="177">
        <f t="shared" ca="1" si="22"/>
        <v>9</v>
      </c>
      <c r="L73" s="177">
        <f t="shared" ca="1" si="23"/>
        <v>0</v>
      </c>
      <c r="M73" s="178">
        <f t="shared" ca="1" si="24"/>
        <v>537.99</v>
      </c>
      <c r="N73" s="176">
        <f t="shared" ca="1" si="25"/>
        <v>413.57</v>
      </c>
      <c r="O73" s="177">
        <f t="shared" ca="1" si="26"/>
        <v>115.42</v>
      </c>
      <c r="P73" s="177">
        <f t="shared" ca="1" si="27"/>
        <v>9</v>
      </c>
      <c r="Q73" s="177">
        <f t="shared" ca="1" si="28"/>
        <v>0</v>
      </c>
      <c r="R73" s="178">
        <f t="shared" ca="1" si="29"/>
        <v>537.99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629.25</v>
      </c>
      <c r="I74" s="180">
        <f t="shared" ca="1" si="20"/>
        <v>467.14</v>
      </c>
      <c r="J74" s="177">
        <f t="shared" ca="1" si="21"/>
        <v>153.37</v>
      </c>
      <c r="K74" s="177">
        <f t="shared" ca="1" si="22"/>
        <v>8.74</v>
      </c>
      <c r="L74" s="177">
        <f t="shared" ca="1" si="23"/>
        <v>0</v>
      </c>
      <c r="M74" s="178">
        <f t="shared" ca="1" si="24"/>
        <v>629.25</v>
      </c>
      <c r="N74" s="176">
        <f t="shared" ca="1" si="25"/>
        <v>467.14</v>
      </c>
      <c r="O74" s="177">
        <f t="shared" ca="1" si="26"/>
        <v>153.37</v>
      </c>
      <c r="P74" s="177">
        <f t="shared" ca="1" si="27"/>
        <v>8.74</v>
      </c>
      <c r="Q74" s="177">
        <f t="shared" ca="1" si="28"/>
        <v>0</v>
      </c>
      <c r="R74" s="178">
        <f t="shared" ca="1" si="29"/>
        <v>629.25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657.04</v>
      </c>
      <c r="I75" s="180">
        <f t="shared" ca="1" si="20"/>
        <v>490.15</v>
      </c>
      <c r="J75" s="177">
        <f t="shared" ca="1" si="21"/>
        <v>157.88999999999999</v>
      </c>
      <c r="K75" s="177">
        <f t="shared" ca="1" si="22"/>
        <v>9</v>
      </c>
      <c r="L75" s="177">
        <f t="shared" ca="1" si="23"/>
        <v>0</v>
      </c>
      <c r="M75" s="178">
        <f t="shared" ca="1" si="24"/>
        <v>657.04</v>
      </c>
      <c r="N75" s="176">
        <f t="shared" ca="1" si="25"/>
        <v>490.15</v>
      </c>
      <c r="O75" s="177">
        <f t="shared" ca="1" si="26"/>
        <v>157.88999999999999</v>
      </c>
      <c r="P75" s="177">
        <f t="shared" ca="1" si="27"/>
        <v>9</v>
      </c>
      <c r="Q75" s="177">
        <f t="shared" ca="1" si="28"/>
        <v>0</v>
      </c>
      <c r="R75" s="178">
        <f t="shared" ca="1" si="29"/>
        <v>657.04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657.04</v>
      </c>
      <c r="I76" s="180">
        <f t="shared" ca="1" si="20"/>
        <v>490.15</v>
      </c>
      <c r="J76" s="177">
        <f t="shared" ca="1" si="21"/>
        <v>157.88999999999999</v>
      </c>
      <c r="K76" s="177">
        <f t="shared" ca="1" si="22"/>
        <v>9</v>
      </c>
      <c r="L76" s="177">
        <f t="shared" ca="1" si="23"/>
        <v>0</v>
      </c>
      <c r="M76" s="178">
        <f t="shared" ca="1" si="24"/>
        <v>657.04</v>
      </c>
      <c r="N76" s="176">
        <f t="shared" ca="1" si="25"/>
        <v>490.15</v>
      </c>
      <c r="O76" s="177">
        <f t="shared" ca="1" si="26"/>
        <v>157.88999999999999</v>
      </c>
      <c r="P76" s="177">
        <f t="shared" ca="1" si="27"/>
        <v>9</v>
      </c>
      <c r="Q76" s="177">
        <f t="shared" ca="1" si="28"/>
        <v>0</v>
      </c>
      <c r="R76" s="178">
        <f t="shared" ca="1" si="29"/>
        <v>657.04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657.04</v>
      </c>
      <c r="I77" s="180">
        <f t="shared" ca="1" si="20"/>
        <v>490.15</v>
      </c>
      <c r="J77" s="177">
        <f t="shared" ca="1" si="21"/>
        <v>157.88999999999999</v>
      </c>
      <c r="K77" s="177">
        <f t="shared" ca="1" si="22"/>
        <v>9</v>
      </c>
      <c r="L77" s="177">
        <f t="shared" ca="1" si="23"/>
        <v>0</v>
      </c>
      <c r="M77" s="178">
        <f t="shared" ca="1" si="24"/>
        <v>657.04</v>
      </c>
      <c r="N77" s="176">
        <f t="shared" ca="1" si="25"/>
        <v>490.15</v>
      </c>
      <c r="O77" s="177">
        <f t="shared" ca="1" si="26"/>
        <v>157.88999999999999</v>
      </c>
      <c r="P77" s="177">
        <f t="shared" ca="1" si="27"/>
        <v>9</v>
      </c>
      <c r="Q77" s="177">
        <f t="shared" ca="1" si="28"/>
        <v>0</v>
      </c>
      <c r="R77" s="178">
        <f t="shared" ca="1" si="29"/>
        <v>657.04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657.04</v>
      </c>
      <c r="I78" s="180">
        <f t="shared" ca="1" si="20"/>
        <v>490.15</v>
      </c>
      <c r="J78" s="177">
        <f t="shared" ca="1" si="21"/>
        <v>157.88999999999999</v>
      </c>
      <c r="K78" s="177">
        <f t="shared" ca="1" si="22"/>
        <v>9</v>
      </c>
      <c r="L78" s="177">
        <f t="shared" ca="1" si="23"/>
        <v>0</v>
      </c>
      <c r="M78" s="178">
        <f t="shared" ca="1" si="24"/>
        <v>657.04</v>
      </c>
      <c r="N78" s="176">
        <f t="shared" ca="1" si="25"/>
        <v>490.15</v>
      </c>
      <c r="O78" s="177">
        <f t="shared" ca="1" si="26"/>
        <v>157.88999999999999</v>
      </c>
      <c r="P78" s="177">
        <f t="shared" ca="1" si="27"/>
        <v>9</v>
      </c>
      <c r="Q78" s="177">
        <f t="shared" ca="1" si="28"/>
        <v>0</v>
      </c>
      <c r="R78" s="178">
        <f t="shared" ca="1" si="29"/>
        <v>657.04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657.04</v>
      </c>
      <c r="I79" s="180">
        <f t="shared" ca="1" si="20"/>
        <v>490.15</v>
      </c>
      <c r="J79" s="177">
        <f t="shared" ca="1" si="21"/>
        <v>157.88999999999999</v>
      </c>
      <c r="K79" s="177">
        <f t="shared" ca="1" si="22"/>
        <v>9</v>
      </c>
      <c r="L79" s="177">
        <f t="shared" ca="1" si="23"/>
        <v>0</v>
      </c>
      <c r="M79" s="178">
        <f t="shared" ca="1" si="24"/>
        <v>657.04</v>
      </c>
      <c r="N79" s="176">
        <f t="shared" ca="1" si="25"/>
        <v>490.15</v>
      </c>
      <c r="O79" s="177">
        <f t="shared" ca="1" si="26"/>
        <v>157.88999999999999</v>
      </c>
      <c r="P79" s="177">
        <f t="shared" ca="1" si="27"/>
        <v>9</v>
      </c>
      <c r="Q79" s="177">
        <f t="shared" ca="1" si="28"/>
        <v>0</v>
      </c>
      <c r="R79" s="178">
        <f t="shared" ca="1" si="29"/>
        <v>657.04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657.04</v>
      </c>
      <c r="I80" s="180">
        <f t="shared" ca="1" si="20"/>
        <v>490.15</v>
      </c>
      <c r="J80" s="177">
        <f t="shared" ca="1" si="21"/>
        <v>157.88999999999999</v>
      </c>
      <c r="K80" s="177">
        <f t="shared" ca="1" si="22"/>
        <v>9</v>
      </c>
      <c r="L80" s="177">
        <f t="shared" ca="1" si="23"/>
        <v>0</v>
      </c>
      <c r="M80" s="178">
        <f t="shared" ca="1" si="24"/>
        <v>657.04</v>
      </c>
      <c r="N80" s="176">
        <f t="shared" ca="1" si="25"/>
        <v>490.15</v>
      </c>
      <c r="O80" s="177">
        <f t="shared" ca="1" si="26"/>
        <v>157.88999999999999</v>
      </c>
      <c r="P80" s="177">
        <f t="shared" ca="1" si="27"/>
        <v>9</v>
      </c>
      <c r="Q80" s="177">
        <f t="shared" ca="1" si="28"/>
        <v>0</v>
      </c>
      <c r="R80" s="178">
        <f t="shared" ca="1" si="29"/>
        <v>657.04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647.79</v>
      </c>
      <c r="I81" s="180">
        <f t="shared" ca="1" si="20"/>
        <v>480.9</v>
      </c>
      <c r="J81" s="177">
        <f t="shared" ca="1" si="21"/>
        <v>157.88999999999999</v>
      </c>
      <c r="K81" s="177">
        <f t="shared" ca="1" si="22"/>
        <v>9</v>
      </c>
      <c r="L81" s="177">
        <f t="shared" ca="1" si="23"/>
        <v>0</v>
      </c>
      <c r="M81" s="178">
        <f t="shared" ca="1" si="24"/>
        <v>647.79</v>
      </c>
      <c r="N81" s="176">
        <f t="shared" ca="1" si="25"/>
        <v>480.9</v>
      </c>
      <c r="O81" s="177">
        <f t="shared" ca="1" si="26"/>
        <v>157.88999999999999</v>
      </c>
      <c r="P81" s="177">
        <f t="shared" ca="1" si="27"/>
        <v>9</v>
      </c>
      <c r="Q81" s="177">
        <f t="shared" ca="1" si="28"/>
        <v>0</v>
      </c>
      <c r="R81" s="178">
        <f t="shared" ca="1" si="29"/>
        <v>647.79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599.70000000000005</v>
      </c>
      <c r="I82" s="180">
        <f t="shared" ca="1" si="20"/>
        <v>432.81</v>
      </c>
      <c r="J82" s="177">
        <f t="shared" ca="1" si="21"/>
        <v>157.88999999999999</v>
      </c>
      <c r="K82" s="177">
        <f t="shared" ca="1" si="22"/>
        <v>9</v>
      </c>
      <c r="L82" s="177">
        <f t="shared" ca="1" si="23"/>
        <v>0</v>
      </c>
      <c r="M82" s="178">
        <f t="shared" ca="1" si="24"/>
        <v>599.70000000000005</v>
      </c>
      <c r="N82" s="176">
        <f t="shared" ca="1" si="25"/>
        <v>432.81</v>
      </c>
      <c r="O82" s="177">
        <f t="shared" ca="1" si="26"/>
        <v>157.88999999999999</v>
      </c>
      <c r="P82" s="177">
        <f t="shared" ca="1" si="27"/>
        <v>9</v>
      </c>
      <c r="Q82" s="177">
        <f t="shared" ca="1" si="28"/>
        <v>0</v>
      </c>
      <c r="R82" s="178">
        <f t="shared" ca="1" si="29"/>
        <v>599.70000000000005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533.13</v>
      </c>
      <c r="I83" s="180">
        <f t="shared" ca="1" si="20"/>
        <v>370.3</v>
      </c>
      <c r="J83" s="177">
        <f t="shared" ca="1" si="21"/>
        <v>157.88999999999999</v>
      </c>
      <c r="K83" s="177">
        <f t="shared" ca="1" si="22"/>
        <v>4.9400000000000004</v>
      </c>
      <c r="L83" s="177">
        <f t="shared" ca="1" si="23"/>
        <v>0</v>
      </c>
      <c r="M83" s="178">
        <f t="shared" ca="1" si="24"/>
        <v>533.13000000000011</v>
      </c>
      <c r="N83" s="176">
        <f t="shared" ca="1" si="25"/>
        <v>370.29999999999995</v>
      </c>
      <c r="O83" s="177">
        <f t="shared" ca="1" si="26"/>
        <v>157.88999999999996</v>
      </c>
      <c r="P83" s="177">
        <f t="shared" ca="1" si="27"/>
        <v>4.9399999999999995</v>
      </c>
      <c r="Q83" s="177">
        <f t="shared" ca="1" si="28"/>
        <v>0</v>
      </c>
      <c r="R83" s="178">
        <f t="shared" ca="1" si="29"/>
        <v>533.13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428.14</v>
      </c>
      <c r="I84" s="180">
        <f t="shared" ca="1" si="20"/>
        <v>307.77999999999997</v>
      </c>
      <c r="J84" s="177">
        <f t="shared" ca="1" si="21"/>
        <v>115.42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428.14</v>
      </c>
      <c r="N84" s="176">
        <f t="shared" ca="1" si="25"/>
        <v>307.77999999999997</v>
      </c>
      <c r="O84" s="177">
        <f t="shared" ca="1" si="26"/>
        <v>115.42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428.14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361.77</v>
      </c>
      <c r="I85" s="180">
        <f t="shared" ca="1" si="20"/>
        <v>269.3</v>
      </c>
      <c r="J85" s="177">
        <f t="shared" ca="1" si="21"/>
        <v>87.52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361.76</v>
      </c>
      <c r="N85" s="176">
        <f t="shared" ca="1" si="25"/>
        <v>269.30744416187525</v>
      </c>
      <c r="O85" s="177">
        <f t="shared" ca="1" si="26"/>
        <v>87.52241928350287</v>
      </c>
      <c r="P85" s="177">
        <f t="shared" ca="1" si="27"/>
        <v>4.9401365546218488</v>
      </c>
      <c r="Q85" s="177">
        <f t="shared" ca="1" si="28"/>
        <v>0</v>
      </c>
      <c r="R85" s="178">
        <f t="shared" ca="1" si="29"/>
        <v>361.77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361.77</v>
      </c>
      <c r="I86" s="180">
        <f t="shared" ca="1" si="20"/>
        <v>269.3</v>
      </c>
      <c r="J86" s="177">
        <f t="shared" ca="1" si="21"/>
        <v>87.52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361.76</v>
      </c>
      <c r="N86" s="176">
        <f t="shared" ca="1" si="25"/>
        <v>269.30744416187525</v>
      </c>
      <c r="O86" s="177">
        <f t="shared" ca="1" si="26"/>
        <v>87.52241928350287</v>
      </c>
      <c r="P86" s="177">
        <f t="shared" ca="1" si="27"/>
        <v>4.9401365546218488</v>
      </c>
      <c r="Q86" s="177">
        <f t="shared" ca="1" si="28"/>
        <v>0</v>
      </c>
      <c r="R86" s="178">
        <f t="shared" ca="1" si="29"/>
        <v>361.77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361.77</v>
      </c>
      <c r="I87" s="180">
        <f t="shared" ca="1" si="20"/>
        <v>269.3</v>
      </c>
      <c r="J87" s="177">
        <f t="shared" ca="1" si="21"/>
        <v>87.52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361.76</v>
      </c>
      <c r="N87" s="176">
        <f t="shared" ca="1" si="25"/>
        <v>269.30744416187525</v>
      </c>
      <c r="O87" s="177">
        <f t="shared" ca="1" si="26"/>
        <v>87.52241928350287</v>
      </c>
      <c r="P87" s="177">
        <f t="shared" ca="1" si="27"/>
        <v>4.9401365546218488</v>
      </c>
      <c r="Q87" s="177">
        <f t="shared" ca="1" si="28"/>
        <v>0</v>
      </c>
      <c r="R87" s="178">
        <f t="shared" ca="1" si="29"/>
        <v>361.77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361.77</v>
      </c>
      <c r="I88" s="180">
        <f t="shared" ca="1" si="20"/>
        <v>269.3</v>
      </c>
      <c r="J88" s="177">
        <f t="shared" ca="1" si="21"/>
        <v>87.52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361.76</v>
      </c>
      <c r="N88" s="176">
        <f t="shared" ca="1" si="25"/>
        <v>269.30744416187525</v>
      </c>
      <c r="O88" s="177">
        <f t="shared" ca="1" si="26"/>
        <v>87.52241928350287</v>
      </c>
      <c r="P88" s="177">
        <f t="shared" ca="1" si="27"/>
        <v>4.9401365546218488</v>
      </c>
      <c r="Q88" s="177">
        <f t="shared" ca="1" si="28"/>
        <v>0</v>
      </c>
      <c r="R88" s="178">
        <f t="shared" ca="1" si="29"/>
        <v>361.77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361.77</v>
      </c>
      <c r="I89" s="180">
        <f t="shared" ca="1" si="20"/>
        <v>269.3</v>
      </c>
      <c r="J89" s="177">
        <f t="shared" ca="1" si="21"/>
        <v>87.52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361.76</v>
      </c>
      <c r="N89" s="176">
        <f t="shared" ca="1" si="25"/>
        <v>269.30744416187525</v>
      </c>
      <c r="O89" s="177">
        <f t="shared" ca="1" si="26"/>
        <v>87.52241928350287</v>
      </c>
      <c r="P89" s="177">
        <f t="shared" ca="1" si="27"/>
        <v>4.9401365546218488</v>
      </c>
      <c r="Q89" s="177">
        <f t="shared" ca="1" si="28"/>
        <v>0</v>
      </c>
      <c r="R89" s="178">
        <f t="shared" ca="1" si="29"/>
        <v>361.77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361.77</v>
      </c>
      <c r="I90" s="180">
        <f t="shared" ca="1" si="20"/>
        <v>269.3</v>
      </c>
      <c r="J90" s="177">
        <f t="shared" ca="1" si="21"/>
        <v>87.52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361.76</v>
      </c>
      <c r="N90" s="176">
        <f t="shared" ca="1" si="25"/>
        <v>269.30744416187525</v>
      </c>
      <c r="O90" s="177">
        <f t="shared" ca="1" si="26"/>
        <v>87.52241928350287</v>
      </c>
      <c r="P90" s="177">
        <f t="shared" ca="1" si="27"/>
        <v>4.9401365546218488</v>
      </c>
      <c r="Q90" s="177">
        <f t="shared" ca="1" si="28"/>
        <v>0</v>
      </c>
      <c r="R90" s="178">
        <f t="shared" ca="1" si="29"/>
        <v>361.77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361.77</v>
      </c>
      <c r="I91" s="180">
        <f t="shared" ca="1" si="20"/>
        <v>269.3</v>
      </c>
      <c r="J91" s="177">
        <f t="shared" ca="1" si="21"/>
        <v>87.52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361.76</v>
      </c>
      <c r="N91" s="176">
        <f t="shared" ca="1" si="25"/>
        <v>269.30744416187525</v>
      </c>
      <c r="O91" s="177">
        <f t="shared" ca="1" si="26"/>
        <v>87.52241928350287</v>
      </c>
      <c r="P91" s="177">
        <f t="shared" ca="1" si="27"/>
        <v>4.9401365546218488</v>
      </c>
      <c r="Q91" s="177">
        <f t="shared" ca="1" si="28"/>
        <v>0</v>
      </c>
      <c r="R91" s="178">
        <f t="shared" ca="1" si="29"/>
        <v>361.77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361.77</v>
      </c>
      <c r="I92" s="180">
        <f t="shared" ca="1" si="20"/>
        <v>269.3</v>
      </c>
      <c r="J92" s="177">
        <f t="shared" ca="1" si="21"/>
        <v>87.52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361.76</v>
      </c>
      <c r="N92" s="176">
        <f t="shared" ca="1" si="25"/>
        <v>269.30744416187525</v>
      </c>
      <c r="O92" s="177">
        <f t="shared" ca="1" si="26"/>
        <v>87.52241928350287</v>
      </c>
      <c r="P92" s="177">
        <f t="shared" ca="1" si="27"/>
        <v>4.9401365546218488</v>
      </c>
      <c r="Q92" s="177">
        <f t="shared" ca="1" si="28"/>
        <v>0</v>
      </c>
      <c r="R92" s="178">
        <f t="shared" ca="1" si="29"/>
        <v>361.77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361.77</v>
      </c>
      <c r="I93" s="180">
        <f t="shared" ca="1" si="20"/>
        <v>269.3</v>
      </c>
      <c r="J93" s="177">
        <f t="shared" ca="1" si="21"/>
        <v>87.52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361.76</v>
      </c>
      <c r="N93" s="176">
        <f t="shared" ca="1" si="25"/>
        <v>269.30744416187525</v>
      </c>
      <c r="O93" s="177">
        <f t="shared" ca="1" si="26"/>
        <v>87.52241928350287</v>
      </c>
      <c r="P93" s="177">
        <f t="shared" ca="1" si="27"/>
        <v>4.9401365546218488</v>
      </c>
      <c r="Q93" s="177">
        <f t="shared" ca="1" si="28"/>
        <v>0</v>
      </c>
      <c r="R93" s="178">
        <f t="shared" ca="1" si="29"/>
        <v>361.77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361.77</v>
      </c>
      <c r="I94" s="180">
        <f t="shared" ca="1" si="20"/>
        <v>269.3</v>
      </c>
      <c r="J94" s="177">
        <f t="shared" ca="1" si="21"/>
        <v>87.52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361.76</v>
      </c>
      <c r="N94" s="176">
        <f t="shared" ca="1" si="25"/>
        <v>269.30744416187525</v>
      </c>
      <c r="O94" s="177">
        <f t="shared" ca="1" si="26"/>
        <v>87.52241928350287</v>
      </c>
      <c r="P94" s="177">
        <f t="shared" ca="1" si="27"/>
        <v>4.9401365546218488</v>
      </c>
      <c r="Q94" s="177">
        <f t="shared" ca="1" si="28"/>
        <v>0</v>
      </c>
      <c r="R94" s="178">
        <f t="shared" ca="1" si="29"/>
        <v>361.77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361.77</v>
      </c>
      <c r="I95" s="180">
        <f t="shared" ca="1" si="20"/>
        <v>269.3</v>
      </c>
      <c r="J95" s="177">
        <f t="shared" ca="1" si="21"/>
        <v>87.52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361.76</v>
      </c>
      <c r="N95" s="176">
        <f t="shared" ca="1" si="25"/>
        <v>269.30744416187525</v>
      </c>
      <c r="O95" s="177">
        <f t="shared" ca="1" si="26"/>
        <v>87.52241928350287</v>
      </c>
      <c r="P95" s="177">
        <f t="shared" ca="1" si="27"/>
        <v>4.9401365546218488</v>
      </c>
      <c r="Q95" s="177">
        <f t="shared" ca="1" si="28"/>
        <v>0</v>
      </c>
      <c r="R95" s="178">
        <f t="shared" ca="1" si="29"/>
        <v>361.77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361.77</v>
      </c>
      <c r="I96" s="180">
        <f t="shared" ca="1" si="20"/>
        <v>269.3</v>
      </c>
      <c r="J96" s="177">
        <f t="shared" ca="1" si="21"/>
        <v>87.52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361.76</v>
      </c>
      <c r="N96" s="176">
        <f t="shared" ca="1" si="25"/>
        <v>269.30744416187525</v>
      </c>
      <c r="O96" s="177">
        <f t="shared" ca="1" si="26"/>
        <v>87.52241928350287</v>
      </c>
      <c r="P96" s="177">
        <f t="shared" ca="1" si="27"/>
        <v>4.9401365546218488</v>
      </c>
      <c r="Q96" s="177">
        <f t="shared" ca="1" si="28"/>
        <v>0</v>
      </c>
      <c r="R96" s="178">
        <f t="shared" ca="1" si="29"/>
        <v>361.77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361.77</v>
      </c>
      <c r="I97" s="180">
        <f t="shared" ca="1" si="20"/>
        <v>269.3</v>
      </c>
      <c r="J97" s="177">
        <f t="shared" ca="1" si="21"/>
        <v>87.52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361.76</v>
      </c>
      <c r="N97" s="176">
        <f t="shared" ca="1" si="25"/>
        <v>269.30744416187525</v>
      </c>
      <c r="O97" s="177">
        <f t="shared" ca="1" si="26"/>
        <v>87.52241928350287</v>
      </c>
      <c r="P97" s="177">
        <f t="shared" ca="1" si="27"/>
        <v>4.9401365546218488</v>
      </c>
      <c r="Q97" s="177">
        <f t="shared" ca="1" si="28"/>
        <v>0</v>
      </c>
      <c r="R97" s="178">
        <f t="shared" ca="1" si="29"/>
        <v>361.77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361.77</v>
      </c>
      <c r="I98" s="185">
        <f t="shared" ca="1" si="20"/>
        <v>269.3</v>
      </c>
      <c r="J98" s="182">
        <f t="shared" ca="1" si="21"/>
        <v>87.52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361.76</v>
      </c>
      <c r="N98" s="181">
        <f t="shared" ca="1" si="25"/>
        <v>269.30744416187525</v>
      </c>
      <c r="O98" s="182">
        <f t="shared" ca="1" si="26"/>
        <v>87.52241928350287</v>
      </c>
      <c r="P98" s="182">
        <f t="shared" ca="1" si="27"/>
        <v>4.9401365546218488</v>
      </c>
      <c r="Q98" s="182">
        <f t="shared" ca="1" si="28"/>
        <v>0</v>
      </c>
      <c r="R98" s="183">
        <f t="shared" ca="1" si="29"/>
        <v>361.77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10.552787499999997</v>
      </c>
      <c r="I99" s="168">
        <f t="shared" ca="1" si="30"/>
        <v>7.8797149999999956</v>
      </c>
      <c r="J99" s="55">
        <f t="shared" ca="1" si="30"/>
        <v>2.5301325000000041</v>
      </c>
      <c r="K99" s="55">
        <f t="shared" ca="1" si="30"/>
        <v>0.14277250000000014</v>
      </c>
      <c r="L99" s="55">
        <f t="shared" ca="1" si="30"/>
        <v>0</v>
      </c>
      <c r="M99" s="56">
        <f t="shared" ca="1" si="30"/>
        <v>10.552619999999999</v>
      </c>
      <c r="N99" s="57">
        <f t="shared" ca="1" si="30"/>
        <v>7.87984002196532</v>
      </c>
      <c r="O99" s="55">
        <f t="shared" ca="1" si="30"/>
        <v>2.5301727084965853</v>
      </c>
      <c r="P99" s="55">
        <f t="shared" ca="1" si="30"/>
        <v>0.14277476953808427</v>
      </c>
      <c r="Q99" s="55">
        <f t="shared" ca="1" si="30"/>
        <v>0</v>
      </c>
      <c r="R99" s="56">
        <f t="shared" ca="1" si="30"/>
        <v>10.552787499999997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4.3920161078574438E-3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-7.4441618752416616E-3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4.3920161078574438E-3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-7.4441618752416616E-3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4.3920161078574438E-3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-7.4441618752416616E-3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4.3920161078574438E-3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-7.4441618752416616E-3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4.3920161078574438E-3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-7.4441618752416616E-3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4.3920161078574438E-3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-7.4441618752416616E-3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4.3920161078574438E-3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-7.4441618752416616E-3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4.3920161078574438E-3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-7.4441618752416616E-3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4.3920161078574438E-3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-7.4441618752416616E-3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4.3920161078574438E-3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-7.4441618752416616E-3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4.3920161078574438E-3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-7.4441618752416616E-3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4.3920161078574438E-3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-7.4441618752416616E-3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4.3920161078574438E-3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-7.4441618752416616E-3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4.3920161078574438E-3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-7.4441618752416616E-3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4.3920161078574438E-3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-7.4441618752416616E-3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4.3920161078574438E-3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-7.4441618752416616E-3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4.3920161078574438E-3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-7.4441618752416616E-3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4.3920161078574438E-3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-7.4441618752416616E-3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4.3920161078574438E-3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-7.4441618752416616E-3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4.3920161078574438E-3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-7.4441618752416616E-3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4.3920161078574438E-3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-7.4441618752416616E-3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4.3920161078574438E-3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-3.5827567855264419E-3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-7.4441618752416616E-3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4.3920161078574438E-3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-5.0955828520216073E-3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-7.4441618752416616E-3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4.3920161078574438E-3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6.2410329985649327E-3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-7.8452072992263311E-3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4.3920161078574438E-3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0</v>
      </c>
      <c r="R27" s="25">
        <f>BRPL_EOD!R27-BRPL_ISGS_exbus!R27</f>
        <v>8.7818231590475193E-3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0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0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4.3920161078574438E-3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0</v>
      </c>
      <c r="R28" s="25">
        <f>BRPL_EOD!R28-BRPL_ISGS_exbus!R28</f>
        <v>4.3918587542890464E-3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0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4.3920161078574438E-3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0</v>
      </c>
      <c r="R29" s="25">
        <f>BRPL_EOD!R29-BRPL_ISGS_exbus!R29</f>
        <v>4.3918587542890464E-3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0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4.3920161078574438E-3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0</v>
      </c>
      <c r="R30" s="25">
        <f>BRPL_EOD!R30-BRPL_ISGS_exbus!R30</f>
        <v>4.3918587542890464E-3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0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4.3920161078574438E-3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0</v>
      </c>
      <c r="R31" s="25">
        <f>BRPL_EOD!R31-BRPL_ISGS_exbus!R31</f>
        <v>4.3918587542890464E-3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0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4.3920161078574438E-3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0</v>
      </c>
      <c r="R32" s="25">
        <f>BRPL_EOD!R32-BRPL_ISGS_exbus!R32</f>
        <v>4.3918587542890464E-3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0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4.3920161078574438E-3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0</v>
      </c>
      <c r="R33" s="25">
        <f>BRPL_EOD!R33-BRPL_ISGS_exbus!R33</f>
        <v>4.3918587542890464E-3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0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4.3920161078574438E-3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0</v>
      </c>
      <c r="R34" s="25">
        <f>BRPL_EOD!R34-BRPL_ISGS_exbus!R34</f>
        <v>4.3918587542890464E-3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0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4.3920161078574438E-3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0</v>
      </c>
      <c r="R35" s="25">
        <f>BRPL_EOD!R35-BRPL_ISGS_exbus!R35</f>
        <v>4.3918587542890464E-3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0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4.3920161078574438E-3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0</v>
      </c>
      <c r="R36" s="25">
        <f>BRPL_EOD!R36-BRPL_ISGS_exbus!R36</f>
        <v>4.3918587542890464E-3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0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4.3920161078574438E-3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0</v>
      </c>
      <c r="R37" s="25">
        <f>BRPL_EOD!R37-BRPL_ISGS_exbus!R37</f>
        <v>4.3918587542890464E-3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0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4.3920161078574438E-3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0</v>
      </c>
      <c r="R38" s="25">
        <f>BRPL_EOD!R38-BRPL_ISGS_exbus!R38</f>
        <v>4.3918587542890464E-3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0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4.3920161078574438E-3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0</v>
      </c>
      <c r="R39" s="25">
        <f>BRPL_EOD!R39-BRPL_ISGS_exbus!R39</f>
        <v>4.3918587542890464E-3</v>
      </c>
      <c r="S39" s="25">
        <f>BRPL_EOD!S39-BRPL_ISGS_exbus!S39</f>
        <v>0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0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4.3920161078574438E-3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0</v>
      </c>
      <c r="R40" s="25">
        <f>BRPL_EOD!R40-BRPL_ISGS_exbus!R40</f>
        <v>4.3918587542890464E-3</v>
      </c>
      <c r="S40" s="25">
        <f>BRPL_EOD!S40-BRPL_ISGS_exbus!S40</f>
        <v>0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0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4.3920161078574438E-3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0</v>
      </c>
      <c r="R41" s="25">
        <f>BRPL_EOD!R41-BRPL_ISGS_exbus!R41</f>
        <v>4.3918587542890464E-3</v>
      </c>
      <c r="S41" s="25">
        <f>BRPL_EOD!S41-BRPL_ISGS_exbus!S41</f>
        <v>0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4.3920161078574438E-3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0</v>
      </c>
      <c r="R42" s="25">
        <f>BRPL_EOD!R42-BRPL_ISGS_exbus!R42</f>
        <v>4.3918587542890464E-3</v>
      </c>
      <c r="S42" s="25">
        <f>BRPL_EOD!S42-BRPL_ISGS_exbus!S42</f>
        <v>0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4.3920161078574438E-3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4.9488809063262806E-3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-7.6898283487594199E-3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4.3920161078574438E-3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4.9488809063262806E-3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-7.4441618752416616E-3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4.3920161078574438E-3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4.9488809063262806E-3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-7.4441618752416616E-3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4.3920161078574438E-3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4.9488809063262806E-3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-7.4441618752416616E-3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4.3920161078574438E-3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6.2410329985649327E-3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-7.4441618752416616E-3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4.3920161078574438E-3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6.2410329985649327E-3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-7.4441618752416616E-3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4.3920161078574438E-3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-7.4441618752416616E-3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4.3920161078574438E-3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-7.4441618752416616E-3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4.3920161078574438E-3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0</v>
      </c>
      <c r="W51" s="25">
        <f>BRPL_EOD!W51-BRPL_ISGS_exbus!W51</f>
        <v>9.8206896551715772E-3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-7.4441618752416616E-3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4.3920161078574438E-3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0</v>
      </c>
      <c r="W52" s="25">
        <f>BRPL_EOD!W52-BRPL_ISGS_exbus!W52</f>
        <v>9.8206896551715772E-3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-7.4441618752416616E-3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4.3920161078574438E-3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0</v>
      </c>
      <c r="W53" s="25">
        <f>BRPL_EOD!W53-BRPL_ISGS_exbus!W53</f>
        <v>9.8206896551715772E-3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-7.4441618752416616E-3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4.3920161078574438E-3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-4.1219290263878605E-3</v>
      </c>
      <c r="W54" s="25">
        <f>BRPL_EOD!W54-BRPL_ISGS_exbus!W54</f>
        <v>9.8206896551715772E-3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-7.4441618752416616E-3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4.3920161078574438E-3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-4.1219290263878605E-3</v>
      </c>
      <c r="W55" s="25">
        <f>BRPL_EOD!W55-BRPL_ISGS_exbus!W55</f>
        <v>0</v>
      </c>
      <c r="X55" s="25">
        <f>BRPL_EOD!X55-BRPL_ISGS_exbus!X55</f>
        <v>4.9987581753399013E-3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-7.4441618752416616E-3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4.3920161078574438E-3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-4.1219290263878605E-3</v>
      </c>
      <c r="W56" s="25">
        <f>BRPL_EOD!W56-BRPL_ISGS_exbus!W56</f>
        <v>0</v>
      </c>
      <c r="X56" s="25">
        <f>BRPL_EOD!X56-BRPL_ISGS_exbus!X56</f>
        <v>-3.6484350300440838E-3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-7.4441618752416616E-3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4.3920161078574438E-3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-4.1219290263878605E-3</v>
      </c>
      <c r="W57" s="25">
        <f>BRPL_EOD!W57-BRPL_ISGS_exbus!W57</f>
        <v>0</v>
      </c>
      <c r="X57" s="25">
        <f>BRPL_EOD!X57-BRPL_ISGS_exbus!X57</f>
        <v>-3.6484350300440838E-3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-7.4441618752416616E-3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4.3920161078574438E-3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-4.1219290263878605E-3</v>
      </c>
      <c r="W58" s="25">
        <f>BRPL_EOD!W58-BRPL_ISGS_exbus!W58</f>
        <v>0</v>
      </c>
      <c r="X58" s="25">
        <f>BRPL_EOD!X58-BRPL_ISGS_exbus!X58</f>
        <v>-3.6484350300440838E-3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-7.4441618752416616E-3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4.3920161078574438E-3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-4.1219290263878605E-3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-7.4441618752416616E-3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4.3920161078574438E-3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-4.1219290263878605E-3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-7.4441618752416616E-3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4.3920161078574438E-3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-4.1219290263878605E-3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-7.4441618752416616E-3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4.3920161078574438E-3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-4.1219290263878605E-3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-7.4441618752416616E-3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4.3920161078574438E-3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-4.1219290263878605E-3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-7.4441618752416616E-3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4.3920161078574438E-3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-4.1219290263878605E-3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-7.4441618752416616E-3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4.3920161078574438E-3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-4.1219290263878605E-3</v>
      </c>
      <c r="W65" s="25">
        <f>BRPL_EOD!W65-BRPL_ISGS_exbus!W65</f>
        <v>0</v>
      </c>
      <c r="X65" s="25">
        <f>BRPL_EOD!X65-BRPL_ISGS_exbus!X65</f>
        <v>-3.6484350300440838E-3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-7.4441618752416616E-3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4.3920161078574438E-3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-4.1219290263878605E-3</v>
      </c>
      <c r="W66" s="25">
        <f>BRPL_EOD!W66-BRPL_ISGS_exbus!W66</f>
        <v>0</v>
      </c>
      <c r="X66" s="25">
        <f>BRPL_EOD!X66-BRPL_ISGS_exbus!X66</f>
        <v>-3.6484350300440838E-3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-7.4441618752416616E-3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4.3920161078574438E-3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-4.1219290263878605E-3</v>
      </c>
      <c r="W67" s="25">
        <f>BRPL_EOD!W67-BRPL_ISGS_exbus!W67</f>
        <v>-3.2835183603747709E-3</v>
      </c>
      <c r="X67" s="25">
        <f>BRPL_EOD!X67-BRPL_ISGS_exbus!X67</f>
        <v>-3.6484350300440838E-3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-7.4441618752416616E-3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4.3920161078574438E-3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-4.1219290263878605E-3</v>
      </c>
      <c r="W68" s="25">
        <f>BRPL_EOD!W68-BRPL_ISGS_exbus!W68</f>
        <v>-3.2835183603747709E-3</v>
      </c>
      <c r="X68" s="25">
        <f>BRPL_EOD!X68-BRPL_ISGS_exbus!X68</f>
        <v>-3.6484350300440838E-3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-7.4441618752416616E-3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4.3920161078574438E-3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-4.1219290263878605E-3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-7.4441618752416616E-3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4.3920161078574438E-3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0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-4.1219290263878605E-3</v>
      </c>
      <c r="W70" s="25">
        <f>BRPL_EOD!W70-BRPL_ISGS_exbus!W70</f>
        <v>0</v>
      </c>
      <c r="X70" s="25">
        <f>BRPL_EOD!X70-BRPL_ISGS_exbus!X70</f>
        <v>4.3916123150253839E-3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-7.632993702316071E-3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4.3920161078574438E-3</v>
      </c>
      <c r="O71" s="25">
        <f>BRPL_EOD!O71-BRPL_ISGS_exbus!O71</f>
        <v>-6.7939034259509867E-3</v>
      </c>
      <c r="P71" s="25">
        <f>BRPL_EOD!P71-BRPL_ISGS_exbus!P71</f>
        <v>0</v>
      </c>
      <c r="Q71" s="25">
        <f>BRPL_EOD!Q71-BRPL_ISGS_exbus!Q71</f>
        <v>0</v>
      </c>
      <c r="R71" s="25">
        <f>BRPL_EOD!R71-BRPL_ISGS_exbus!R71</f>
        <v>4.9488809063262806E-3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4.4469399213920013E-3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-7.9376338329666396E-3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4.3920161078574438E-3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0</v>
      </c>
      <c r="R72" s="25">
        <f>BRPL_EOD!R72-BRPL_ISGS_exbus!R72</f>
        <v>4.3904881101362037E-3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4.4469399213920013E-3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-1.4412224344528823E-4</v>
      </c>
      <c r="M73" s="25">
        <f>BRPL_EOD!M73-BRPL_ISGS_exbus!M73</f>
        <v>0</v>
      </c>
      <c r="N73" s="25">
        <f>BRPL_EOD!N73-BRPL_ISGS_exbus!N73</f>
        <v>4.3920161078574438E-3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0</v>
      </c>
      <c r="R73" s="25">
        <f>BRPL_EOD!R73-BRPL_ISGS_exbus!R73</f>
        <v>4.3918587542890464E-3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4.4469399213920013E-3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4.3920161078574438E-3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0</v>
      </c>
      <c r="R74" s="25">
        <f>BRPL_EOD!R74-BRPL_ISGS_exbus!R74</f>
        <v>4.3918587542890464E-3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4.4469399213920013E-3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4.3920161078574438E-3</v>
      </c>
      <c r="O75" s="25">
        <f>BRPL_EOD!O75-BRPL_ISGS_exbus!O75</f>
        <v>0</v>
      </c>
      <c r="P75" s="25">
        <f>BRPL_EOD!P75-BRPL_ISGS_exbus!P75</f>
        <v>-1.9758727837739798E-3</v>
      </c>
      <c r="Q75" s="25">
        <f>BRPL_EOD!Q75-BRPL_ISGS_exbus!Q75</f>
        <v>0</v>
      </c>
      <c r="R75" s="25">
        <f>BRPL_EOD!R75-BRPL_ISGS_exbus!R75</f>
        <v>4.3918587542890464E-3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4.4469399213920013E-3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4.3920161078574438E-3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0</v>
      </c>
      <c r="R76" s="25">
        <f>BRPL_EOD!R76-BRPL_ISGS_exbus!R76</f>
        <v>4.3918587542890464E-3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4.4469399213920013E-3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4.3920161078574438E-3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0</v>
      </c>
      <c r="R77" s="25">
        <f>BRPL_EOD!R77-BRPL_ISGS_exbus!R77</f>
        <v>4.3918587542890464E-3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4.4469399213920013E-3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4.3920161078574438E-3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0</v>
      </c>
      <c r="R78" s="25">
        <f>BRPL_EOD!R78-BRPL_ISGS_exbus!R78</f>
        <v>4.3918587542890464E-3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4.4469399213920013E-3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4.3920161078574438E-3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0</v>
      </c>
      <c r="R79" s="25">
        <f>BRPL_EOD!R79-BRPL_ISGS_exbus!R79</f>
        <v>4.3918587542890464E-3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4.4469399213920013E-3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4.3920161078574438E-3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0</v>
      </c>
      <c r="R80" s="25">
        <f>BRPL_EOD!R80-BRPL_ISGS_exbus!R80</f>
        <v>4.3918587542890464E-3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4.4469399213920013E-3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4.3920161078574438E-3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0</v>
      </c>
      <c r="R81" s="25">
        <f>BRPL_EOD!R81-BRPL_ISGS_exbus!R81</f>
        <v>4.3918587542890464E-3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4.4469399213920013E-3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4.3920161078574438E-3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0</v>
      </c>
      <c r="R82" s="25">
        <f>BRPL_EOD!R82-BRPL_ISGS_exbus!R82</f>
        <v>4.3918587542890464E-3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4.4469399213920013E-3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4.3920161078574438E-3</v>
      </c>
      <c r="O83" s="25">
        <f>BRPL_EOD!O83-BRPL_ISGS_exbus!O83</f>
        <v>0</v>
      </c>
      <c r="P83" s="25">
        <f>BRPL_EOD!P83-BRPL_ISGS_exbus!P83</f>
        <v>1.8976347421464368E-3</v>
      </c>
      <c r="Q83" s="25">
        <f>BRPL_EOD!Q83-BRPL_ISGS_exbus!Q83</f>
        <v>0</v>
      </c>
      <c r="R83" s="25">
        <f>BRPL_EOD!R83-BRPL_ISGS_exbus!R83</f>
        <v>4.3918587542890464E-3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4.4469399213920013E-3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0</v>
      </c>
      <c r="M84" s="25">
        <f>BRPL_EOD!M84-BRPL_ISGS_exbus!M84</f>
        <v>0</v>
      </c>
      <c r="N84" s="25">
        <f>BRPL_EOD!N84-BRPL_ISGS_exbus!N84</f>
        <v>4.3920161078574438E-3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0</v>
      </c>
      <c r="R84" s="25">
        <f>BRPL_EOD!R84-BRPL_ISGS_exbus!R84</f>
        <v>4.3918587542890464E-3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4.4469399213920013E-3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-7.4441618752416616E-3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4.3920161078574438E-3</v>
      </c>
      <c r="O85" s="25">
        <f>BRPL_EOD!O85-BRPL_ISGS_exbus!O85</f>
        <v>0</v>
      </c>
      <c r="P85" s="25">
        <f>BRPL_EOD!P85-BRPL_ISGS_exbus!P85</f>
        <v>1.8978652787176031E-3</v>
      </c>
      <c r="Q85" s="25">
        <f>BRPL_EOD!Q85-BRPL_ISGS_exbus!Q85</f>
        <v>0</v>
      </c>
      <c r="R85" s="25">
        <f>BRPL_EOD!R85-BRPL_ISGS_exbus!R85</f>
        <v>4.3918587542890464E-3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4.4469399213920013E-3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-7.4441618752416616E-3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4.3920161078574438E-3</v>
      </c>
      <c r="O86" s="25">
        <f>BRPL_EOD!O86-BRPL_ISGS_exbus!O86</f>
        <v>0</v>
      </c>
      <c r="P86" s="25">
        <f>BRPL_EOD!P86-BRPL_ISGS_exbus!P86</f>
        <v>1.8989822842065962E-3</v>
      </c>
      <c r="Q86" s="25">
        <f>BRPL_EOD!Q86-BRPL_ISGS_exbus!Q86</f>
        <v>0</v>
      </c>
      <c r="R86" s="25">
        <f>BRPL_EOD!R86-BRPL_ISGS_exbus!R86</f>
        <v>4.3918587542890464E-3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4.4469399213920013E-3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-7.4441618752416616E-3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4.3920161078574438E-3</v>
      </c>
      <c r="O87" s="25">
        <f>BRPL_EOD!O87-BRPL_ISGS_exbus!O87</f>
        <v>0</v>
      </c>
      <c r="P87" s="25">
        <f>BRPL_EOD!P87-BRPL_ISGS_exbus!P87</f>
        <v>1.8989822842065962E-3</v>
      </c>
      <c r="Q87" s="25">
        <f>BRPL_EOD!Q87-BRPL_ISGS_exbus!Q87</f>
        <v>0</v>
      </c>
      <c r="R87" s="25">
        <f>BRPL_EOD!R87-BRPL_ISGS_exbus!R87</f>
        <v>5.0953058321461242E-3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4.4469399213920013E-3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-7.4441618752416616E-3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4.3920161078574438E-3</v>
      </c>
      <c r="O88" s="25">
        <f>BRPL_EOD!O88-BRPL_ISGS_exbus!O88</f>
        <v>0</v>
      </c>
      <c r="P88" s="25">
        <f>BRPL_EOD!P88-BRPL_ISGS_exbus!P88</f>
        <v>1.8989822842065962E-3</v>
      </c>
      <c r="Q88" s="25">
        <f>BRPL_EOD!Q88-BRPL_ISGS_exbus!Q88</f>
        <v>0</v>
      </c>
      <c r="R88" s="25">
        <f>BRPL_EOD!R88-BRPL_ISGS_exbus!R88</f>
        <v>5.0953058321461242E-3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4.4469399213920013E-3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-7.4441618752416616E-3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4.3920161078574438E-3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5.0953058321461242E-3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4.4469399213920013E-3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-7.4441618752416616E-3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4.3920161078574438E-3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5.0953058321461242E-3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4.4469399213920013E-3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-7.4441618752416616E-3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4.3920161078574438E-3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6.2410329985649327E-3</v>
      </c>
      <c r="R91" s="25">
        <f>BRPL_EOD!R91-BRPL_ISGS_exbus!R91</f>
        <v>5.8603174603177877E-3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0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-7.4441618752416616E-3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4.3920161078574438E-3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6.2410329985649327E-3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5.5884425651875347E-3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-7.4441618752416616E-3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4.3920161078574438E-3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6.2410329985649327E-3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5.5884425651875347E-3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-7.4441618752416616E-3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4.3920161078574438E-3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-4.31950022311689E-3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5.5884425651875347E-3</v>
      </c>
      <c r="W94" s="25">
        <f>BRPL_EOD!W94-BRPL_ISGS_exbus!W94</f>
        <v>9.8820263705761135E-3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-7.4441618752416616E-3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4.3920161078574438E-3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-4.31950022311689E-3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5.5884425651875347E-3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-7.4441618752416616E-3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4.3920161078574438E-3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-4.31950022311689E-3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5.5884425651875347E-3</v>
      </c>
      <c r="W96" s="25">
        <f>BRPL_EOD!W96-BRPL_ISGS_exbus!W96</f>
        <v>0</v>
      </c>
      <c r="X96" s="25">
        <f>BRPL_EOD!X96-BRPL_ISGS_exbus!X96</f>
        <v>-4.9936224489854908E-3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-7.4441618752416616E-3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4.3920161078574438E-3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-4.31950022311689E-3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5.5884425651875347E-3</v>
      </c>
      <c r="W97" s="25">
        <f>BRPL_EOD!W97-BRPL_ISGS_exbus!W97</f>
        <v>0</v>
      </c>
      <c r="X97" s="25">
        <f>BRPL_EOD!X97-BRPL_ISGS_exbus!X97</f>
        <v>-4.9936224489854908E-3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-7.4441618752416616E-3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4.3920161078574438E-3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-4.31950022311689E-3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5.5884425651875347E-3</v>
      </c>
      <c r="W98" s="25">
        <f>BRPL_EOD!W98-BRPL_ISGS_exbus!W98</f>
        <v>0</v>
      </c>
      <c r="X98" s="25">
        <f>BRPL_EOD!X98-BRPL_ISGS_exbus!X98</f>
        <v>-4.9936224489854908E-3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-1.2502196532437893E-4</v>
      </c>
      <c r="L99" s="25">
        <f>BRPL_EOD!L99-BRPL_ISGS_exbus!L99</f>
        <v>-3.6030560868205441E-8</v>
      </c>
      <c r="M99" s="25">
        <f>BRPL_EOD!M99-BRPL_ISGS_exbus!M99</f>
        <v>0</v>
      </c>
      <c r="N99" s="25">
        <f>BRPL_EOD!N99-BRPL_ISGS_exbus!N99</f>
        <v>1.0540838658901208E-4</v>
      </c>
      <c r="O99" s="25">
        <f>BRPL_EOD!O99-BRPL_ISGS_exbus!O99</f>
        <v>-1.6984758565152802E-6</v>
      </c>
      <c r="P99" s="25">
        <f>BRPL_EOD!P99-BRPL_ISGS_exbus!P99</f>
        <v>1.8791435223985964E-6</v>
      </c>
      <c r="Q99" s="25">
        <f>BRPL_EOD!Q99-BRPL_ISGS_exbus!Q99</f>
        <v>9.3615494978493974E-6</v>
      </c>
      <c r="R99" s="25">
        <f>BRPL_EOD!R99-BRPL_ISGS_exbus!R99</f>
        <v>4.2481164837349095E-5</v>
      </c>
      <c r="S99" s="25">
        <f>BRPL_EOD!S99-BRPL_ISGS_exbus!S99</f>
        <v>0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1.449627573357759E-5</v>
      </c>
      <c r="W99" s="25">
        <f>BRPL_EOD!W99-BRPL_ISGS_exbus!W99</f>
        <v>1.0649437067578038E-5</v>
      </c>
      <c r="X99" s="25">
        <f>BRPL_EOD!X99-BRPL_ISGS_exbus!X99</f>
        <v>-9.9519704261918918E-6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99.59</v>
      </c>
      <c r="C3" s="194">
        <f>PPCL_NG!P3+PPCL_Spot!P3+GT_NG!P3+GT_Spot!P3+Bawana_NG!P3+Bawana_RLNG!P3+Bawana_Spot!P3</f>
        <v>99.816498213104381</v>
      </c>
      <c r="D3" s="195">
        <f t="shared" ref="D3:D66" si="0">B3-C3</f>
        <v>-0.22649821310437801</v>
      </c>
      <c r="E3" s="194">
        <f>PPCL_NG!J3+PPCL_Spot!J3+GT_NG!J3+GT_Spot!J3+Bawana_NG!J3+Bawana_RLNG!J3+Bawana_Spot!J3</f>
        <v>57.11</v>
      </c>
      <c r="F3" s="194">
        <f>PPCL_NG!Q3+PPCL_Spot!Q3+GT_NG!Q3+GT_Spot!Q3+Bawana_NG!Q3+Bawana_RLNG!Q3+Bawana_Spot!Q3</f>
        <v>57.234062219516531</v>
      </c>
      <c r="G3" s="195">
        <f t="shared" ref="G3:G66" si="1">E3-F3</f>
        <v>-0.12406221951653151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5.0002314707652413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21.55</v>
      </c>
      <c r="L3" s="194">
        <f>PPCL_NG!S3+PPCL_Spot!S3+GT_NG!S3+GT_Spot!S3+Bawana_NG!S3+Bawana_RLNG!S3+Bawana_Spot!S3</f>
        <v>21.577504464163784</v>
      </c>
      <c r="M3" s="195">
        <f t="shared" ref="M3:M66" si="3">K3-L3</f>
        <v>-2.7504464163783382E-2</v>
      </c>
      <c r="N3" s="194">
        <f>PPCL_NG!M3+PPCL_Spot!M3+GT_NG!M3+GT_Spot!M3+Bawana_NG!M3+Bawana_RLNG!M3+Bawana_Spot!M3</f>
        <v>69.83</v>
      </c>
      <c r="O3" s="194">
        <f>PPCL_NG!T3+PPCL_Spot!T3+GT_NG!T3+GT_Spot!T3+Bawana_NG!T3+Bawana_RLNG!T3+Bawana_Spot!T3</f>
        <v>69.99170363245004</v>
      </c>
      <c r="P3" s="195">
        <f t="shared" ref="P3:P66" si="4">N3-O3</f>
        <v>-0.16170363245004182</v>
      </c>
      <c r="Q3" s="195">
        <f>D3+G3+J3+M3+P3</f>
        <v>-0.53999999999997605</v>
      </c>
    </row>
    <row r="4" spans="1:17">
      <c r="A4" s="34" t="s">
        <v>46</v>
      </c>
      <c r="B4" s="194">
        <f>PPCL_NG!I4+PPCL_Spot!I4+GT_NG!I4+GT_Spot!I4+Bawana_NG!I4+Bawana_RLNG!I4+Bawana_Spot!I4</f>
        <v>99.59</v>
      </c>
      <c r="C4" s="194">
        <f>PPCL_NG!P4+PPCL_Spot!P4+GT_NG!P4+GT_Spot!P4+Bawana_NG!P4+Bawana_RLNG!P4+Bawana_Spot!P4</f>
        <v>99.816498213104381</v>
      </c>
      <c r="D4" s="195">
        <f t="shared" si="0"/>
        <v>-0.22649821310437801</v>
      </c>
      <c r="E4" s="194">
        <f>PPCL_NG!J4+PPCL_Spot!J4+GT_NG!J4+GT_Spot!J4+Bawana_NG!J4+Bawana_RLNG!J4+Bawana_Spot!J4</f>
        <v>57.11</v>
      </c>
      <c r="F4" s="194">
        <f>PPCL_NG!Q4+PPCL_Spot!Q4+GT_NG!Q4+GT_Spot!Q4+Bawana_NG!Q4+Bawana_RLNG!Q4+Bawana_Spot!Q4</f>
        <v>57.234062219516531</v>
      </c>
      <c r="G4" s="195">
        <f t="shared" si="1"/>
        <v>-0.12406221951653151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5.0002314707652413</v>
      </c>
      <c r="J4" s="195">
        <f t="shared" si="2"/>
        <v>-2.3147076524132615E-4</v>
      </c>
      <c r="K4" s="194">
        <f>PPCL_NG!L4+PPCL_Spot!L4+GT_NG!L4+GT_Spot!L4+Bawana_NG!L4+Bawana_RLNG!L4+Bawana_Spot!L4</f>
        <v>21.55</v>
      </c>
      <c r="L4" s="194">
        <f>PPCL_NG!S4+PPCL_Spot!S4+GT_NG!S4+GT_Spot!S4+Bawana_NG!S4+Bawana_RLNG!S4+Bawana_Spot!S4</f>
        <v>21.577504464163784</v>
      </c>
      <c r="M4" s="195">
        <f t="shared" si="3"/>
        <v>-2.7504464163783382E-2</v>
      </c>
      <c r="N4" s="194">
        <f>PPCL_NG!M4+PPCL_Spot!M4+GT_NG!M4+GT_Spot!M4+Bawana_NG!M4+Bawana_RLNG!M4+Bawana_Spot!M4</f>
        <v>69.83</v>
      </c>
      <c r="O4" s="194">
        <f>PPCL_NG!T4+PPCL_Spot!T4+GT_NG!T4+GT_Spot!T4+Bawana_NG!T4+Bawana_RLNG!T4+Bawana_Spot!T4</f>
        <v>69.99170363245004</v>
      </c>
      <c r="P4" s="195">
        <f t="shared" si="4"/>
        <v>-0.16170363245004182</v>
      </c>
      <c r="Q4" s="195">
        <f t="shared" ref="Q4:Q67" si="5">D4+G4+J4+M4+P4</f>
        <v>-0.53999999999997605</v>
      </c>
    </row>
    <row r="5" spans="1:17">
      <c r="A5" s="34" t="s">
        <v>47</v>
      </c>
      <c r="B5" s="194">
        <f>PPCL_NG!I5+PPCL_Spot!I5+GT_NG!I5+GT_Spot!I5+Bawana_NG!I5+Bawana_RLNG!I5+Bawana_Spot!I5</f>
        <v>99.59</v>
      </c>
      <c r="C5" s="194">
        <f>PPCL_NG!P5+PPCL_Spot!P5+GT_NG!P5+GT_Spot!P5+Bawana_NG!P5+Bawana_RLNG!P5+Bawana_Spot!P5</f>
        <v>99.816498213104381</v>
      </c>
      <c r="D5" s="195">
        <f t="shared" si="0"/>
        <v>-0.22649821310437801</v>
      </c>
      <c r="E5" s="194">
        <f>PPCL_NG!J5+PPCL_Spot!J5+GT_NG!J5+GT_Spot!J5+Bawana_NG!J5+Bawana_RLNG!J5+Bawana_Spot!J5</f>
        <v>57.11</v>
      </c>
      <c r="F5" s="194">
        <f>PPCL_NG!Q5+PPCL_Spot!Q5+GT_NG!Q5+GT_Spot!Q5+Bawana_NG!Q5+Bawana_RLNG!Q5+Bawana_Spot!Q5</f>
        <v>57.234062219516531</v>
      </c>
      <c r="G5" s="195">
        <f t="shared" si="1"/>
        <v>-0.12406221951653151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5.0002314707652413</v>
      </c>
      <c r="J5" s="195">
        <f t="shared" si="2"/>
        <v>-2.3147076524132615E-4</v>
      </c>
      <c r="K5" s="194">
        <f>PPCL_NG!L5+PPCL_Spot!L5+GT_NG!L5+GT_Spot!L5+Bawana_NG!L5+Bawana_RLNG!L5+Bawana_Spot!L5</f>
        <v>21.55</v>
      </c>
      <c r="L5" s="194">
        <f>PPCL_NG!S5+PPCL_Spot!S5+GT_NG!S5+GT_Spot!S5+Bawana_NG!S5+Bawana_RLNG!S5+Bawana_Spot!S5</f>
        <v>21.577504464163784</v>
      </c>
      <c r="M5" s="195">
        <f t="shared" si="3"/>
        <v>-2.7504464163783382E-2</v>
      </c>
      <c r="N5" s="194">
        <f>PPCL_NG!M5+PPCL_Spot!M5+GT_NG!M5+GT_Spot!M5+Bawana_NG!M5+Bawana_RLNG!M5+Bawana_Spot!M5</f>
        <v>69.83</v>
      </c>
      <c r="O5" s="194">
        <f>PPCL_NG!T5+PPCL_Spot!T5+GT_NG!T5+GT_Spot!T5+Bawana_NG!T5+Bawana_RLNG!T5+Bawana_Spot!T5</f>
        <v>69.99170363245004</v>
      </c>
      <c r="P5" s="195">
        <f t="shared" si="4"/>
        <v>-0.16170363245004182</v>
      </c>
      <c r="Q5" s="195">
        <f t="shared" si="5"/>
        <v>-0.53999999999997605</v>
      </c>
    </row>
    <row r="6" spans="1:17">
      <c r="A6" s="34" t="s">
        <v>48</v>
      </c>
      <c r="B6" s="194">
        <f>PPCL_NG!I6+PPCL_Spot!I6+GT_NG!I6+GT_Spot!I6+Bawana_NG!I6+Bawana_RLNG!I6+Bawana_Spot!I6</f>
        <v>99.59</v>
      </c>
      <c r="C6" s="194">
        <f>PPCL_NG!P6+PPCL_Spot!P6+GT_NG!P6+GT_Spot!P6+Bawana_NG!P6+Bawana_RLNG!P6+Bawana_Spot!P6</f>
        <v>99.816498213104381</v>
      </c>
      <c r="D6" s="195">
        <f t="shared" si="0"/>
        <v>-0.22649821310437801</v>
      </c>
      <c r="E6" s="194">
        <f>PPCL_NG!J6+PPCL_Spot!J6+GT_NG!J6+GT_Spot!J6+Bawana_NG!J6+Bawana_RLNG!J6+Bawana_Spot!J6</f>
        <v>57.11</v>
      </c>
      <c r="F6" s="194">
        <f>PPCL_NG!Q6+PPCL_Spot!Q6+GT_NG!Q6+GT_Spot!Q6+Bawana_NG!Q6+Bawana_RLNG!Q6+Bawana_Spot!Q6</f>
        <v>57.234062219516531</v>
      </c>
      <c r="G6" s="195">
        <f t="shared" si="1"/>
        <v>-0.12406221951653151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5.0002314707652413</v>
      </c>
      <c r="J6" s="195">
        <f t="shared" si="2"/>
        <v>-2.3147076524132615E-4</v>
      </c>
      <c r="K6" s="194">
        <f>PPCL_NG!L6+PPCL_Spot!L6+GT_NG!L6+GT_Spot!L6+Bawana_NG!L6+Bawana_RLNG!L6+Bawana_Spot!L6</f>
        <v>21.55</v>
      </c>
      <c r="L6" s="194">
        <f>PPCL_NG!S6+PPCL_Spot!S6+GT_NG!S6+GT_Spot!S6+Bawana_NG!S6+Bawana_RLNG!S6+Bawana_Spot!S6</f>
        <v>21.577504464163784</v>
      </c>
      <c r="M6" s="195">
        <f t="shared" si="3"/>
        <v>-2.7504464163783382E-2</v>
      </c>
      <c r="N6" s="194">
        <f>PPCL_NG!M6+PPCL_Spot!M6+GT_NG!M6+GT_Spot!M6+Bawana_NG!M6+Bawana_RLNG!M6+Bawana_Spot!M6</f>
        <v>69.83</v>
      </c>
      <c r="O6" s="194">
        <f>PPCL_NG!T6+PPCL_Spot!T6+GT_NG!T6+GT_Spot!T6+Bawana_NG!T6+Bawana_RLNG!T6+Bawana_Spot!T6</f>
        <v>69.99170363245004</v>
      </c>
      <c r="P6" s="195">
        <f t="shared" si="4"/>
        <v>-0.16170363245004182</v>
      </c>
      <c r="Q6" s="195">
        <f t="shared" si="5"/>
        <v>-0.53999999999997605</v>
      </c>
    </row>
    <row r="7" spans="1:17">
      <c r="A7" s="34" t="s">
        <v>49</v>
      </c>
      <c r="B7" s="194">
        <f>PPCL_NG!I7+PPCL_Spot!I7+GT_NG!I7+GT_Spot!I7+Bawana_NG!I7+Bawana_RLNG!I7+Bawana_Spot!I7</f>
        <v>99.59</v>
      </c>
      <c r="C7" s="194">
        <f>PPCL_NG!P7+PPCL_Spot!P7+GT_NG!P7+GT_Spot!P7+Bawana_NG!P7+Bawana_RLNG!P7+Bawana_Spot!P7</f>
        <v>99.816498213104381</v>
      </c>
      <c r="D7" s="195">
        <f t="shared" si="0"/>
        <v>-0.22649821310437801</v>
      </c>
      <c r="E7" s="194">
        <f>PPCL_NG!J7+PPCL_Spot!J7+GT_NG!J7+GT_Spot!J7+Bawana_NG!J7+Bawana_RLNG!J7+Bawana_Spot!J7</f>
        <v>57.11</v>
      </c>
      <c r="F7" s="194">
        <f>PPCL_NG!Q7+PPCL_Spot!Q7+GT_NG!Q7+GT_Spot!Q7+Bawana_NG!Q7+Bawana_RLNG!Q7+Bawana_Spot!Q7</f>
        <v>57.234062219516531</v>
      </c>
      <c r="G7" s="195">
        <f t="shared" si="1"/>
        <v>-0.12406221951653151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5.0002314707652413</v>
      </c>
      <c r="J7" s="195">
        <f t="shared" si="2"/>
        <v>-2.3147076524132615E-4</v>
      </c>
      <c r="K7" s="194">
        <f>PPCL_NG!L7+PPCL_Spot!L7+GT_NG!L7+GT_Spot!L7+Bawana_NG!L7+Bawana_RLNG!L7+Bawana_Spot!L7</f>
        <v>21.55</v>
      </c>
      <c r="L7" s="194">
        <f>PPCL_NG!S7+PPCL_Spot!S7+GT_NG!S7+GT_Spot!S7+Bawana_NG!S7+Bawana_RLNG!S7+Bawana_Spot!S7</f>
        <v>21.577504464163784</v>
      </c>
      <c r="M7" s="195">
        <f t="shared" si="3"/>
        <v>-2.7504464163783382E-2</v>
      </c>
      <c r="N7" s="194">
        <f>PPCL_NG!M7+PPCL_Spot!M7+GT_NG!M7+GT_Spot!M7+Bawana_NG!M7+Bawana_RLNG!M7+Bawana_Spot!M7</f>
        <v>69.83</v>
      </c>
      <c r="O7" s="194">
        <f>PPCL_NG!T7+PPCL_Spot!T7+GT_NG!T7+GT_Spot!T7+Bawana_NG!T7+Bawana_RLNG!T7+Bawana_Spot!T7</f>
        <v>69.99170363245004</v>
      </c>
      <c r="P7" s="195">
        <f t="shared" si="4"/>
        <v>-0.16170363245004182</v>
      </c>
      <c r="Q7" s="195">
        <f t="shared" si="5"/>
        <v>-0.53999999999997605</v>
      </c>
    </row>
    <row r="8" spans="1:17">
      <c r="A8" s="34" t="s">
        <v>50</v>
      </c>
      <c r="B8" s="194">
        <f>PPCL_NG!I8+PPCL_Spot!I8+GT_NG!I8+GT_Spot!I8+Bawana_NG!I8+Bawana_RLNG!I8+Bawana_Spot!I8</f>
        <v>99.59</v>
      </c>
      <c r="C8" s="194">
        <f>PPCL_NG!P8+PPCL_Spot!P8+GT_NG!P8+GT_Spot!P8+Bawana_NG!P8+Bawana_RLNG!P8+Bawana_Spot!P8</f>
        <v>99.816498213104381</v>
      </c>
      <c r="D8" s="195">
        <f t="shared" si="0"/>
        <v>-0.22649821310437801</v>
      </c>
      <c r="E8" s="194">
        <f>PPCL_NG!J8+PPCL_Spot!J8+GT_NG!J8+GT_Spot!J8+Bawana_NG!J8+Bawana_RLNG!J8+Bawana_Spot!J8</f>
        <v>57.11</v>
      </c>
      <c r="F8" s="194">
        <f>PPCL_NG!Q8+PPCL_Spot!Q8+GT_NG!Q8+GT_Spot!Q8+Bawana_NG!Q8+Bawana_RLNG!Q8+Bawana_Spot!Q8</f>
        <v>57.234062219516531</v>
      </c>
      <c r="G8" s="195">
        <f t="shared" si="1"/>
        <v>-0.12406221951653151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5.0002314707652413</v>
      </c>
      <c r="J8" s="195">
        <f t="shared" si="2"/>
        <v>-2.3147076524132615E-4</v>
      </c>
      <c r="K8" s="194">
        <f>PPCL_NG!L8+PPCL_Spot!L8+GT_NG!L8+GT_Spot!L8+Bawana_NG!L8+Bawana_RLNG!L8+Bawana_Spot!L8</f>
        <v>21.55</v>
      </c>
      <c r="L8" s="194">
        <f>PPCL_NG!S8+PPCL_Spot!S8+GT_NG!S8+GT_Spot!S8+Bawana_NG!S8+Bawana_RLNG!S8+Bawana_Spot!S8</f>
        <v>21.577504464163784</v>
      </c>
      <c r="M8" s="195">
        <f t="shared" si="3"/>
        <v>-2.7504464163783382E-2</v>
      </c>
      <c r="N8" s="194">
        <f>PPCL_NG!M8+PPCL_Spot!M8+GT_NG!M8+GT_Spot!M8+Bawana_NG!M8+Bawana_RLNG!M8+Bawana_Spot!M8</f>
        <v>69.83</v>
      </c>
      <c r="O8" s="194">
        <f>PPCL_NG!T8+PPCL_Spot!T8+GT_NG!T8+GT_Spot!T8+Bawana_NG!T8+Bawana_RLNG!T8+Bawana_Spot!T8</f>
        <v>69.99170363245004</v>
      </c>
      <c r="P8" s="195">
        <f t="shared" si="4"/>
        <v>-0.16170363245004182</v>
      </c>
      <c r="Q8" s="195">
        <f t="shared" si="5"/>
        <v>-0.53999999999997605</v>
      </c>
    </row>
    <row r="9" spans="1:17">
      <c r="A9" s="34" t="s">
        <v>51</v>
      </c>
      <c r="B9" s="194">
        <f>PPCL_NG!I9+PPCL_Spot!I9+GT_NG!I9+GT_Spot!I9+Bawana_NG!I9+Bawana_RLNG!I9+Bawana_Spot!I9</f>
        <v>99.59</v>
      </c>
      <c r="C9" s="194">
        <f>PPCL_NG!P9+PPCL_Spot!P9+GT_NG!P9+GT_Spot!P9+Bawana_NG!P9+Bawana_RLNG!P9+Bawana_Spot!P9</f>
        <v>99.816498213104381</v>
      </c>
      <c r="D9" s="195">
        <f t="shared" si="0"/>
        <v>-0.22649821310437801</v>
      </c>
      <c r="E9" s="194">
        <f>PPCL_NG!J9+PPCL_Spot!J9+GT_NG!J9+GT_Spot!J9+Bawana_NG!J9+Bawana_RLNG!J9+Bawana_Spot!J9</f>
        <v>57.11</v>
      </c>
      <c r="F9" s="194">
        <f>PPCL_NG!Q9+PPCL_Spot!Q9+GT_NG!Q9+GT_Spot!Q9+Bawana_NG!Q9+Bawana_RLNG!Q9+Bawana_Spot!Q9</f>
        <v>57.234062219516531</v>
      </c>
      <c r="G9" s="195">
        <f t="shared" si="1"/>
        <v>-0.12406221951653151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5.0002314707652413</v>
      </c>
      <c r="J9" s="195">
        <f t="shared" si="2"/>
        <v>-2.3147076524132615E-4</v>
      </c>
      <c r="K9" s="194">
        <f>PPCL_NG!L9+PPCL_Spot!L9+GT_NG!L9+GT_Spot!L9+Bawana_NG!L9+Bawana_RLNG!L9+Bawana_Spot!L9</f>
        <v>21.55</v>
      </c>
      <c r="L9" s="194">
        <f>PPCL_NG!S9+PPCL_Spot!S9+GT_NG!S9+GT_Spot!S9+Bawana_NG!S9+Bawana_RLNG!S9+Bawana_Spot!S9</f>
        <v>21.577504464163784</v>
      </c>
      <c r="M9" s="195">
        <f t="shared" si="3"/>
        <v>-2.7504464163783382E-2</v>
      </c>
      <c r="N9" s="194">
        <f>PPCL_NG!M9+PPCL_Spot!M9+GT_NG!M9+GT_Spot!M9+Bawana_NG!M9+Bawana_RLNG!M9+Bawana_Spot!M9</f>
        <v>69.83</v>
      </c>
      <c r="O9" s="194">
        <f>PPCL_NG!T9+PPCL_Spot!T9+GT_NG!T9+GT_Spot!T9+Bawana_NG!T9+Bawana_RLNG!T9+Bawana_Spot!T9</f>
        <v>69.99170363245004</v>
      </c>
      <c r="P9" s="195">
        <f t="shared" si="4"/>
        <v>-0.16170363245004182</v>
      </c>
      <c r="Q9" s="195">
        <f t="shared" si="5"/>
        <v>-0.53999999999997605</v>
      </c>
    </row>
    <row r="10" spans="1:17">
      <c r="A10" s="34" t="s">
        <v>52</v>
      </c>
      <c r="B10" s="194">
        <f>PPCL_NG!I10+PPCL_Spot!I10+GT_NG!I10+GT_Spot!I10+Bawana_NG!I10+Bawana_RLNG!I10+Bawana_Spot!I10</f>
        <v>99.59</v>
      </c>
      <c r="C10" s="194">
        <f>PPCL_NG!P10+PPCL_Spot!P10+GT_NG!P10+GT_Spot!P10+Bawana_NG!P10+Bawana_RLNG!P10+Bawana_Spot!P10</f>
        <v>99.816498213104381</v>
      </c>
      <c r="D10" s="195">
        <f t="shared" si="0"/>
        <v>-0.22649821310437801</v>
      </c>
      <c r="E10" s="194">
        <f>PPCL_NG!J10+PPCL_Spot!J10+GT_NG!J10+GT_Spot!J10+Bawana_NG!J10+Bawana_RLNG!J10+Bawana_Spot!J10</f>
        <v>57.11</v>
      </c>
      <c r="F10" s="194">
        <f>PPCL_NG!Q10+PPCL_Spot!Q10+GT_NG!Q10+GT_Spot!Q10+Bawana_NG!Q10+Bawana_RLNG!Q10+Bawana_Spot!Q10</f>
        <v>57.234062219516531</v>
      </c>
      <c r="G10" s="195">
        <f t="shared" si="1"/>
        <v>-0.12406221951653151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5.0002314707652413</v>
      </c>
      <c r="J10" s="195">
        <f t="shared" si="2"/>
        <v>-2.3147076524132615E-4</v>
      </c>
      <c r="K10" s="194">
        <f>PPCL_NG!L10+PPCL_Spot!L10+GT_NG!L10+GT_Spot!L10+Bawana_NG!L10+Bawana_RLNG!L10+Bawana_Spot!L10</f>
        <v>21.55</v>
      </c>
      <c r="L10" s="194">
        <f>PPCL_NG!S10+PPCL_Spot!S10+GT_NG!S10+GT_Spot!S10+Bawana_NG!S10+Bawana_RLNG!S10+Bawana_Spot!S10</f>
        <v>21.577504464163784</v>
      </c>
      <c r="M10" s="195">
        <f t="shared" si="3"/>
        <v>-2.7504464163783382E-2</v>
      </c>
      <c r="N10" s="194">
        <f>PPCL_NG!M10+PPCL_Spot!M10+GT_NG!M10+GT_Spot!M10+Bawana_NG!M10+Bawana_RLNG!M10+Bawana_Spot!M10</f>
        <v>69.83</v>
      </c>
      <c r="O10" s="194">
        <f>PPCL_NG!T10+PPCL_Spot!T10+GT_NG!T10+GT_Spot!T10+Bawana_NG!T10+Bawana_RLNG!T10+Bawana_Spot!T10</f>
        <v>69.99170363245004</v>
      </c>
      <c r="P10" s="195">
        <f t="shared" si="4"/>
        <v>-0.16170363245004182</v>
      </c>
      <c r="Q10" s="195">
        <f t="shared" si="5"/>
        <v>-0.53999999999997605</v>
      </c>
    </row>
    <row r="11" spans="1:17">
      <c r="A11" s="34" t="s">
        <v>53</v>
      </c>
      <c r="B11" s="194">
        <f>PPCL_NG!I11+PPCL_Spot!I11+GT_NG!I11+GT_Spot!I11+Bawana_NG!I11+Bawana_RLNG!I11+Bawana_Spot!I11</f>
        <v>99.59</v>
      </c>
      <c r="C11" s="194">
        <f>PPCL_NG!P11+PPCL_Spot!P11+GT_NG!P11+GT_Spot!P11+Bawana_NG!P11+Bawana_RLNG!P11+Bawana_Spot!P11</f>
        <v>99.816498213104381</v>
      </c>
      <c r="D11" s="195">
        <f t="shared" si="0"/>
        <v>-0.22649821310437801</v>
      </c>
      <c r="E11" s="194">
        <f>PPCL_NG!J11+PPCL_Spot!J11+GT_NG!J11+GT_Spot!J11+Bawana_NG!J11+Bawana_RLNG!J11+Bawana_Spot!J11</f>
        <v>57.11</v>
      </c>
      <c r="F11" s="194">
        <f>PPCL_NG!Q11+PPCL_Spot!Q11+GT_NG!Q11+GT_Spot!Q11+Bawana_NG!Q11+Bawana_RLNG!Q11+Bawana_Spot!Q11</f>
        <v>57.234062219516531</v>
      </c>
      <c r="G11" s="195">
        <f t="shared" si="1"/>
        <v>-0.12406221951653151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5.0002314707652413</v>
      </c>
      <c r="J11" s="195">
        <f t="shared" si="2"/>
        <v>-2.3147076524132615E-4</v>
      </c>
      <c r="K11" s="194">
        <f>PPCL_NG!L11+PPCL_Spot!L11+GT_NG!L11+GT_Spot!L11+Bawana_NG!L11+Bawana_RLNG!L11+Bawana_Spot!L11</f>
        <v>21.55</v>
      </c>
      <c r="L11" s="194">
        <f>PPCL_NG!S11+PPCL_Spot!S11+GT_NG!S11+GT_Spot!S11+Bawana_NG!S11+Bawana_RLNG!S11+Bawana_Spot!S11</f>
        <v>21.577504464163784</v>
      </c>
      <c r="M11" s="195">
        <f t="shared" si="3"/>
        <v>-2.7504464163783382E-2</v>
      </c>
      <c r="N11" s="194">
        <f>PPCL_NG!M11+PPCL_Spot!M11+GT_NG!M11+GT_Spot!M11+Bawana_NG!M11+Bawana_RLNG!M11+Bawana_Spot!M11</f>
        <v>69.83</v>
      </c>
      <c r="O11" s="194">
        <f>PPCL_NG!T11+PPCL_Spot!T11+GT_NG!T11+GT_Spot!T11+Bawana_NG!T11+Bawana_RLNG!T11+Bawana_Spot!T11</f>
        <v>69.99170363245004</v>
      </c>
      <c r="P11" s="195">
        <f t="shared" si="4"/>
        <v>-0.16170363245004182</v>
      </c>
      <c r="Q11" s="195">
        <f t="shared" si="5"/>
        <v>-0.53999999999997605</v>
      </c>
    </row>
    <row r="12" spans="1:17">
      <c r="A12" s="34" t="s">
        <v>54</v>
      </c>
      <c r="B12" s="194">
        <f>PPCL_NG!I12+PPCL_Spot!I12+GT_NG!I12+GT_Spot!I12+Bawana_NG!I12+Bawana_RLNG!I12+Bawana_Spot!I12</f>
        <v>99.59</v>
      </c>
      <c r="C12" s="194">
        <f>PPCL_NG!P12+PPCL_Spot!P12+GT_NG!P12+GT_Spot!P12+Bawana_NG!P12+Bawana_RLNG!P12+Bawana_Spot!P12</f>
        <v>99.816498213104381</v>
      </c>
      <c r="D12" s="195">
        <f t="shared" si="0"/>
        <v>-0.22649821310437801</v>
      </c>
      <c r="E12" s="194">
        <f>PPCL_NG!J12+PPCL_Spot!J12+GT_NG!J12+GT_Spot!J12+Bawana_NG!J12+Bawana_RLNG!J12+Bawana_Spot!J12</f>
        <v>57.11</v>
      </c>
      <c r="F12" s="194">
        <f>PPCL_NG!Q12+PPCL_Spot!Q12+GT_NG!Q12+GT_Spot!Q12+Bawana_NG!Q12+Bawana_RLNG!Q12+Bawana_Spot!Q12</f>
        <v>57.234062219516531</v>
      </c>
      <c r="G12" s="195">
        <f t="shared" si="1"/>
        <v>-0.12406221951653151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21.55</v>
      </c>
      <c r="L12" s="194">
        <f>PPCL_NG!S12+PPCL_Spot!S12+GT_NG!S12+GT_Spot!S12+Bawana_NG!S12+Bawana_RLNG!S12+Bawana_Spot!S12</f>
        <v>21.577504464163784</v>
      </c>
      <c r="M12" s="195">
        <f t="shared" si="3"/>
        <v>-2.7504464163783382E-2</v>
      </c>
      <c r="N12" s="194">
        <f>PPCL_NG!M12+PPCL_Spot!M12+GT_NG!M12+GT_Spot!M12+Bawana_NG!M12+Bawana_RLNG!M12+Bawana_Spot!M12</f>
        <v>69.83</v>
      </c>
      <c r="O12" s="194">
        <f>PPCL_NG!T12+PPCL_Spot!T12+GT_NG!T12+GT_Spot!T12+Bawana_NG!T12+Bawana_RLNG!T12+Bawana_Spot!T12</f>
        <v>69.99170363245004</v>
      </c>
      <c r="P12" s="195">
        <f t="shared" si="4"/>
        <v>-0.16170363245004182</v>
      </c>
      <c r="Q12" s="195">
        <f t="shared" si="5"/>
        <v>-0.53999999999997605</v>
      </c>
    </row>
    <row r="13" spans="1:17">
      <c r="A13" s="34" t="s">
        <v>55</v>
      </c>
      <c r="B13" s="194">
        <f>PPCL_NG!I13+PPCL_Spot!I13+GT_NG!I13+GT_Spot!I13+Bawana_NG!I13+Bawana_RLNG!I13+Bawana_Spot!I13</f>
        <v>99.59</v>
      </c>
      <c r="C13" s="194">
        <f>PPCL_NG!P13+PPCL_Spot!P13+GT_NG!P13+GT_Spot!P13+Bawana_NG!P13+Bawana_RLNG!P13+Bawana_Spot!P13</f>
        <v>99.816498213104381</v>
      </c>
      <c r="D13" s="195">
        <f t="shared" si="0"/>
        <v>-0.22649821310437801</v>
      </c>
      <c r="E13" s="194">
        <f>PPCL_NG!J13+PPCL_Spot!J13+GT_NG!J13+GT_Spot!J13+Bawana_NG!J13+Bawana_RLNG!J13+Bawana_Spot!J13</f>
        <v>57.11</v>
      </c>
      <c r="F13" s="194">
        <f>PPCL_NG!Q13+PPCL_Spot!Q13+GT_NG!Q13+GT_Spot!Q13+Bawana_NG!Q13+Bawana_RLNG!Q13+Bawana_Spot!Q13</f>
        <v>57.234062219516531</v>
      </c>
      <c r="G13" s="195">
        <f t="shared" si="1"/>
        <v>-0.12406221951653151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21.55</v>
      </c>
      <c r="L13" s="194">
        <f>PPCL_NG!S13+PPCL_Spot!S13+GT_NG!S13+GT_Spot!S13+Bawana_NG!S13+Bawana_RLNG!S13+Bawana_Spot!S13</f>
        <v>21.577504464163784</v>
      </c>
      <c r="M13" s="195">
        <f t="shared" si="3"/>
        <v>-2.7504464163783382E-2</v>
      </c>
      <c r="N13" s="194">
        <f>PPCL_NG!M13+PPCL_Spot!M13+GT_NG!M13+GT_Spot!M13+Bawana_NG!M13+Bawana_RLNG!M13+Bawana_Spot!M13</f>
        <v>69.83</v>
      </c>
      <c r="O13" s="194">
        <f>PPCL_NG!T13+PPCL_Spot!T13+GT_NG!T13+GT_Spot!T13+Bawana_NG!T13+Bawana_RLNG!T13+Bawana_Spot!T13</f>
        <v>69.99170363245004</v>
      </c>
      <c r="P13" s="195">
        <f t="shared" si="4"/>
        <v>-0.16170363245004182</v>
      </c>
      <c r="Q13" s="195">
        <f t="shared" si="5"/>
        <v>-0.53999999999997605</v>
      </c>
    </row>
    <row r="14" spans="1:17">
      <c r="A14" s="34" t="s">
        <v>56</v>
      </c>
      <c r="B14" s="194">
        <f>PPCL_NG!I14+PPCL_Spot!I14+GT_NG!I14+GT_Spot!I14+Bawana_NG!I14+Bawana_RLNG!I14+Bawana_Spot!I14</f>
        <v>99.59</v>
      </c>
      <c r="C14" s="194">
        <f>PPCL_NG!P14+PPCL_Spot!P14+GT_NG!P14+GT_Spot!P14+Bawana_NG!P14+Bawana_RLNG!P14+Bawana_Spot!P14</f>
        <v>99.816498213104381</v>
      </c>
      <c r="D14" s="195">
        <f t="shared" si="0"/>
        <v>-0.22649821310437801</v>
      </c>
      <c r="E14" s="194">
        <f>PPCL_NG!J14+PPCL_Spot!J14+GT_NG!J14+GT_Spot!J14+Bawana_NG!J14+Bawana_RLNG!J14+Bawana_Spot!J14</f>
        <v>57.11</v>
      </c>
      <c r="F14" s="194">
        <f>PPCL_NG!Q14+PPCL_Spot!Q14+GT_NG!Q14+GT_Spot!Q14+Bawana_NG!Q14+Bawana_RLNG!Q14+Bawana_Spot!Q14</f>
        <v>57.234062219516531</v>
      </c>
      <c r="G14" s="195">
        <f t="shared" si="1"/>
        <v>-0.12406221951653151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21.55</v>
      </c>
      <c r="L14" s="194">
        <f>PPCL_NG!S14+PPCL_Spot!S14+GT_NG!S14+GT_Spot!S14+Bawana_NG!S14+Bawana_RLNG!S14+Bawana_Spot!S14</f>
        <v>21.577504464163784</v>
      </c>
      <c r="M14" s="195">
        <f t="shared" si="3"/>
        <v>-2.7504464163783382E-2</v>
      </c>
      <c r="N14" s="194">
        <f>PPCL_NG!M14+PPCL_Spot!M14+GT_NG!M14+GT_Spot!M14+Bawana_NG!M14+Bawana_RLNG!M14+Bawana_Spot!M14</f>
        <v>69.83</v>
      </c>
      <c r="O14" s="194">
        <f>PPCL_NG!T14+PPCL_Spot!T14+GT_NG!T14+GT_Spot!T14+Bawana_NG!T14+Bawana_RLNG!T14+Bawana_Spot!T14</f>
        <v>69.99170363245004</v>
      </c>
      <c r="P14" s="195">
        <f t="shared" si="4"/>
        <v>-0.16170363245004182</v>
      </c>
      <c r="Q14" s="195">
        <f t="shared" si="5"/>
        <v>-0.53999999999997605</v>
      </c>
    </row>
    <row r="15" spans="1:17">
      <c r="A15" s="34" t="s">
        <v>57</v>
      </c>
      <c r="B15" s="194">
        <f>PPCL_NG!I15+PPCL_Spot!I15+GT_NG!I15+GT_Spot!I15+Bawana_NG!I15+Bawana_RLNG!I15+Bawana_Spot!I15</f>
        <v>99.59</v>
      </c>
      <c r="C15" s="194">
        <f>PPCL_NG!P15+PPCL_Spot!P15+GT_NG!P15+GT_Spot!P15+Bawana_NG!P15+Bawana_RLNG!P15+Bawana_Spot!P15</f>
        <v>99.816498213104381</v>
      </c>
      <c r="D15" s="195">
        <f t="shared" si="0"/>
        <v>-0.22649821310437801</v>
      </c>
      <c r="E15" s="194">
        <f>PPCL_NG!J15+PPCL_Spot!J15+GT_NG!J15+GT_Spot!J15+Bawana_NG!J15+Bawana_RLNG!J15+Bawana_Spot!J15</f>
        <v>57.11</v>
      </c>
      <c r="F15" s="194">
        <f>PPCL_NG!Q15+PPCL_Spot!Q15+GT_NG!Q15+GT_Spot!Q15+Bawana_NG!Q15+Bawana_RLNG!Q15+Bawana_Spot!Q15</f>
        <v>57.234062219516531</v>
      </c>
      <c r="G15" s="195">
        <f t="shared" si="1"/>
        <v>-0.12406221951653151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21.55</v>
      </c>
      <c r="L15" s="194">
        <f>PPCL_NG!S15+PPCL_Spot!S15+GT_NG!S15+GT_Spot!S15+Bawana_NG!S15+Bawana_RLNG!S15+Bawana_Spot!S15</f>
        <v>21.577504464163784</v>
      </c>
      <c r="M15" s="195">
        <f t="shared" si="3"/>
        <v>-2.7504464163783382E-2</v>
      </c>
      <c r="N15" s="194">
        <f>PPCL_NG!M15+PPCL_Spot!M15+GT_NG!M15+GT_Spot!M15+Bawana_NG!M15+Bawana_RLNG!M15+Bawana_Spot!M15</f>
        <v>69.83</v>
      </c>
      <c r="O15" s="194">
        <f>PPCL_NG!T15+PPCL_Spot!T15+GT_NG!T15+GT_Spot!T15+Bawana_NG!T15+Bawana_RLNG!T15+Bawana_Spot!T15</f>
        <v>69.99170363245004</v>
      </c>
      <c r="P15" s="195">
        <f t="shared" si="4"/>
        <v>-0.16170363245004182</v>
      </c>
      <c r="Q15" s="195">
        <f t="shared" si="5"/>
        <v>-0.53999999999997605</v>
      </c>
    </row>
    <row r="16" spans="1:17">
      <c r="A16" s="34" t="s">
        <v>58</v>
      </c>
      <c r="B16" s="194">
        <f>PPCL_NG!I16+PPCL_Spot!I16+GT_NG!I16+GT_Spot!I16+Bawana_NG!I16+Bawana_RLNG!I16+Bawana_Spot!I16</f>
        <v>99.59</v>
      </c>
      <c r="C16" s="194">
        <f>PPCL_NG!P16+PPCL_Spot!P16+GT_NG!P16+GT_Spot!P16+Bawana_NG!P16+Bawana_RLNG!P16+Bawana_Spot!P16</f>
        <v>99.816498213104381</v>
      </c>
      <c r="D16" s="195">
        <f t="shared" si="0"/>
        <v>-0.22649821310437801</v>
      </c>
      <c r="E16" s="194">
        <f>PPCL_NG!J16+PPCL_Spot!J16+GT_NG!J16+GT_Spot!J16+Bawana_NG!J16+Bawana_RLNG!J16+Bawana_Spot!J16</f>
        <v>57.11</v>
      </c>
      <c r="F16" s="194">
        <f>PPCL_NG!Q16+PPCL_Spot!Q16+GT_NG!Q16+GT_Spot!Q16+Bawana_NG!Q16+Bawana_RLNG!Q16+Bawana_Spot!Q16</f>
        <v>57.234062219516531</v>
      </c>
      <c r="G16" s="195">
        <f t="shared" si="1"/>
        <v>-0.12406221951653151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21.55</v>
      </c>
      <c r="L16" s="194">
        <f>PPCL_NG!S16+PPCL_Spot!S16+GT_NG!S16+GT_Spot!S16+Bawana_NG!S16+Bawana_RLNG!S16+Bawana_Spot!S16</f>
        <v>21.577504464163784</v>
      </c>
      <c r="M16" s="195">
        <f t="shared" si="3"/>
        <v>-2.7504464163783382E-2</v>
      </c>
      <c r="N16" s="194">
        <f>PPCL_NG!M16+PPCL_Spot!M16+GT_NG!M16+GT_Spot!M16+Bawana_NG!M16+Bawana_RLNG!M16+Bawana_Spot!M16</f>
        <v>69.83</v>
      </c>
      <c r="O16" s="194">
        <f>PPCL_NG!T16+PPCL_Spot!T16+GT_NG!T16+GT_Spot!T16+Bawana_NG!T16+Bawana_RLNG!T16+Bawana_Spot!T16</f>
        <v>69.99170363245004</v>
      </c>
      <c r="P16" s="195">
        <f t="shared" si="4"/>
        <v>-0.16170363245004182</v>
      </c>
      <c r="Q16" s="195">
        <f t="shared" si="5"/>
        <v>-0.53999999999997605</v>
      </c>
    </row>
    <row r="17" spans="1:17">
      <c r="A17" s="34" t="s">
        <v>59</v>
      </c>
      <c r="B17" s="194">
        <f>PPCL_NG!I17+PPCL_Spot!I17+GT_NG!I17+GT_Spot!I17+Bawana_NG!I17+Bawana_RLNG!I17+Bawana_Spot!I17</f>
        <v>99.59</v>
      </c>
      <c r="C17" s="194">
        <f>PPCL_NG!P17+PPCL_Spot!P17+GT_NG!P17+GT_Spot!P17+Bawana_NG!P17+Bawana_RLNG!P17+Bawana_Spot!P17</f>
        <v>99.816498213104381</v>
      </c>
      <c r="D17" s="195">
        <f t="shared" si="0"/>
        <v>-0.22649821310437801</v>
      </c>
      <c r="E17" s="194">
        <f>PPCL_NG!J17+PPCL_Spot!J17+GT_NG!J17+GT_Spot!J17+Bawana_NG!J17+Bawana_RLNG!J17+Bawana_Spot!J17</f>
        <v>57.11</v>
      </c>
      <c r="F17" s="194">
        <f>PPCL_NG!Q17+PPCL_Spot!Q17+GT_NG!Q17+GT_Spot!Q17+Bawana_NG!Q17+Bawana_RLNG!Q17+Bawana_Spot!Q17</f>
        <v>57.234062219516531</v>
      </c>
      <c r="G17" s="195">
        <f t="shared" si="1"/>
        <v>-0.12406221951653151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21.55</v>
      </c>
      <c r="L17" s="194">
        <f>PPCL_NG!S17+PPCL_Spot!S17+GT_NG!S17+GT_Spot!S17+Bawana_NG!S17+Bawana_RLNG!S17+Bawana_Spot!S17</f>
        <v>21.577504464163784</v>
      </c>
      <c r="M17" s="195">
        <f t="shared" si="3"/>
        <v>-2.7504464163783382E-2</v>
      </c>
      <c r="N17" s="194">
        <f>PPCL_NG!M17+PPCL_Spot!M17+GT_NG!M17+GT_Spot!M17+Bawana_NG!M17+Bawana_RLNG!M17+Bawana_Spot!M17</f>
        <v>69.83</v>
      </c>
      <c r="O17" s="194">
        <f>PPCL_NG!T17+PPCL_Spot!T17+GT_NG!T17+GT_Spot!T17+Bawana_NG!T17+Bawana_RLNG!T17+Bawana_Spot!T17</f>
        <v>69.99170363245004</v>
      </c>
      <c r="P17" s="195">
        <f t="shared" si="4"/>
        <v>-0.16170363245004182</v>
      </c>
      <c r="Q17" s="195">
        <f t="shared" si="5"/>
        <v>-0.53999999999997605</v>
      </c>
    </row>
    <row r="18" spans="1:17">
      <c r="A18" s="34" t="s">
        <v>60</v>
      </c>
      <c r="B18" s="194">
        <f>PPCL_NG!I18+PPCL_Spot!I18+GT_NG!I18+GT_Spot!I18+Bawana_NG!I18+Bawana_RLNG!I18+Bawana_Spot!I18</f>
        <v>99.59</v>
      </c>
      <c r="C18" s="194">
        <f>PPCL_NG!P18+PPCL_Spot!P18+GT_NG!P18+GT_Spot!P18+Bawana_NG!P18+Bawana_RLNG!P18+Bawana_Spot!P18</f>
        <v>99.816498213104381</v>
      </c>
      <c r="D18" s="195">
        <f t="shared" si="0"/>
        <v>-0.22649821310437801</v>
      </c>
      <c r="E18" s="194">
        <f>PPCL_NG!J18+PPCL_Spot!J18+GT_NG!J18+GT_Spot!J18+Bawana_NG!J18+Bawana_RLNG!J18+Bawana_Spot!J18</f>
        <v>57.11</v>
      </c>
      <c r="F18" s="194">
        <f>PPCL_NG!Q18+PPCL_Spot!Q18+GT_NG!Q18+GT_Spot!Q18+Bawana_NG!Q18+Bawana_RLNG!Q18+Bawana_Spot!Q18</f>
        <v>57.234062219516531</v>
      </c>
      <c r="G18" s="195">
        <f t="shared" si="1"/>
        <v>-0.12406221951653151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21.55</v>
      </c>
      <c r="L18" s="194">
        <f>PPCL_NG!S18+PPCL_Spot!S18+GT_NG!S18+GT_Spot!S18+Bawana_NG!S18+Bawana_RLNG!S18+Bawana_Spot!S18</f>
        <v>21.577504464163784</v>
      </c>
      <c r="M18" s="195">
        <f t="shared" si="3"/>
        <v>-2.7504464163783382E-2</v>
      </c>
      <c r="N18" s="194">
        <f>PPCL_NG!M18+PPCL_Spot!M18+GT_NG!M18+GT_Spot!M18+Bawana_NG!M18+Bawana_RLNG!M18+Bawana_Spot!M18</f>
        <v>69.83</v>
      </c>
      <c r="O18" s="194">
        <f>PPCL_NG!T18+PPCL_Spot!T18+GT_NG!T18+GT_Spot!T18+Bawana_NG!T18+Bawana_RLNG!T18+Bawana_Spot!T18</f>
        <v>69.99170363245004</v>
      </c>
      <c r="P18" s="195">
        <f t="shared" si="4"/>
        <v>-0.16170363245004182</v>
      </c>
      <c r="Q18" s="195">
        <f t="shared" si="5"/>
        <v>-0.53999999999997605</v>
      </c>
    </row>
    <row r="19" spans="1:17">
      <c r="A19" s="34" t="s">
        <v>61</v>
      </c>
      <c r="B19" s="194">
        <f>PPCL_NG!I19+PPCL_Spot!I19+GT_NG!I19+GT_Spot!I19+Bawana_NG!I19+Bawana_RLNG!I19+Bawana_Spot!I19</f>
        <v>100.00999999999999</v>
      </c>
      <c r="C19" s="194">
        <f>PPCL_NG!P19+PPCL_Spot!P19+GT_NG!P19+GT_Spot!P19+Bawana_NG!P19+Bawana_RLNG!P19+Bawana_Spot!P19</f>
        <v>100.23649798777301</v>
      </c>
      <c r="D19" s="195">
        <f t="shared" si="0"/>
        <v>-0.22649798777301555</v>
      </c>
      <c r="E19" s="194">
        <f>PPCL_NG!J19+PPCL_Spot!J19+GT_NG!J19+GT_Spot!J19+Bawana_NG!J19+Bawana_RLNG!J19+Bawana_Spot!J19</f>
        <v>57.34</v>
      </c>
      <c r="F19" s="194">
        <f>PPCL_NG!Q19+PPCL_Spot!Q19+GT_NG!Q19+GT_Spot!Q19+Bawana_NG!Q19+Bawana_RLNG!Q19+Bawana_Spot!Q19</f>
        <v>57.464064510385455</v>
      </c>
      <c r="G19" s="195">
        <f t="shared" si="1"/>
        <v>-0.12406451038545185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21.627502023073941</v>
      </c>
      <c r="M19" s="195">
        <f t="shared" si="3"/>
        <v>-2.7502023073939341E-2</v>
      </c>
      <c r="N19" s="194">
        <f>PPCL_NG!M19+PPCL_Spot!M19+GT_NG!M19+GT_Spot!M19+Bawana_NG!M19+Bawana_RLNG!M19+Bawana_Spot!M19</f>
        <v>70.13</v>
      </c>
      <c r="O19" s="194">
        <f>PPCL_NG!T19+PPCL_Spot!T19+GT_NG!T19+GT_Spot!T19+Bawana_NG!T19+Bawana_RLNG!T19+Bawana_Spot!T19</f>
        <v>70.291704008002327</v>
      </c>
      <c r="P19" s="195">
        <f t="shared" si="4"/>
        <v>-0.16170400800233153</v>
      </c>
      <c r="Q19" s="195">
        <f t="shared" si="5"/>
        <v>-0.53999999999997961</v>
      </c>
    </row>
    <row r="20" spans="1:17">
      <c r="A20" s="34" t="s">
        <v>62</v>
      </c>
      <c r="B20" s="194">
        <f>PPCL_NG!I20+PPCL_Spot!I20+GT_NG!I20+GT_Spot!I20+Bawana_NG!I20+Bawana_RLNG!I20+Bawana_Spot!I20</f>
        <v>100.00999999999999</v>
      </c>
      <c r="C20" s="194">
        <f>PPCL_NG!P20+PPCL_Spot!P20+GT_NG!P20+GT_Spot!P20+Bawana_NG!P20+Bawana_RLNG!P20+Bawana_Spot!P20</f>
        <v>100.23649798777301</v>
      </c>
      <c r="D20" s="195">
        <f t="shared" si="0"/>
        <v>-0.22649798777301555</v>
      </c>
      <c r="E20" s="194">
        <f>PPCL_NG!J20+PPCL_Spot!J20+GT_NG!J20+GT_Spot!J20+Bawana_NG!J20+Bawana_RLNG!J20+Bawana_Spot!J20</f>
        <v>57.34</v>
      </c>
      <c r="F20" s="194">
        <f>PPCL_NG!Q20+PPCL_Spot!Q20+GT_NG!Q20+GT_Spot!Q20+Bawana_NG!Q20+Bawana_RLNG!Q20+Bawana_Spot!Q20</f>
        <v>57.464064510385455</v>
      </c>
      <c r="G20" s="195">
        <f t="shared" si="1"/>
        <v>-0.12406451038545185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21.627502023073941</v>
      </c>
      <c r="M20" s="195">
        <f t="shared" si="3"/>
        <v>-2.7502023073939341E-2</v>
      </c>
      <c r="N20" s="194">
        <f>PPCL_NG!M20+PPCL_Spot!M20+GT_NG!M20+GT_Spot!M20+Bawana_NG!M20+Bawana_RLNG!M20+Bawana_Spot!M20</f>
        <v>70.13</v>
      </c>
      <c r="O20" s="194">
        <f>PPCL_NG!T20+PPCL_Spot!T20+GT_NG!T20+GT_Spot!T20+Bawana_NG!T20+Bawana_RLNG!T20+Bawana_Spot!T20</f>
        <v>70.291704008002327</v>
      </c>
      <c r="P20" s="195">
        <f t="shared" si="4"/>
        <v>-0.16170400800233153</v>
      </c>
      <c r="Q20" s="195">
        <f t="shared" si="5"/>
        <v>-0.53999999999997961</v>
      </c>
    </row>
    <row r="21" spans="1:17">
      <c r="A21" s="34" t="s">
        <v>63</v>
      </c>
      <c r="B21" s="194">
        <f>PPCL_NG!I21+PPCL_Spot!I21+GT_NG!I21+GT_Spot!I21+Bawana_NG!I21+Bawana_RLNG!I21+Bawana_Spot!I21</f>
        <v>100.00999999999999</v>
      </c>
      <c r="C21" s="194">
        <f>PPCL_NG!P21+PPCL_Spot!P21+GT_NG!P21+GT_Spot!P21+Bawana_NG!P21+Bawana_RLNG!P21+Bawana_Spot!P21</f>
        <v>100.23649798777301</v>
      </c>
      <c r="D21" s="195">
        <f t="shared" si="0"/>
        <v>-0.22649798777301555</v>
      </c>
      <c r="E21" s="194">
        <f>PPCL_NG!J21+PPCL_Spot!J21+GT_NG!J21+GT_Spot!J21+Bawana_NG!J21+Bawana_RLNG!J21+Bawana_Spot!J21</f>
        <v>57.34</v>
      </c>
      <c r="F21" s="194">
        <f>PPCL_NG!Q21+PPCL_Spot!Q21+GT_NG!Q21+GT_Spot!Q21+Bawana_NG!Q21+Bawana_RLNG!Q21+Bawana_Spot!Q21</f>
        <v>57.464064510385455</v>
      </c>
      <c r="G21" s="195">
        <f t="shared" si="1"/>
        <v>-0.12406451038545185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5.0002314707652413</v>
      </c>
      <c r="J21" s="195">
        <f t="shared" si="2"/>
        <v>-2.3147076524132615E-4</v>
      </c>
      <c r="K21" s="194">
        <f>PPCL_NG!L21+PPCL_Spot!L21+GT_NG!L21+GT_Spot!L21+Bawana_NG!L21+Bawana_RLNG!L21+Bawana_Spot!L21</f>
        <v>21.6</v>
      </c>
      <c r="L21" s="194">
        <f>PPCL_NG!S21+PPCL_Spot!S21+GT_NG!S21+GT_Spot!S21+Bawana_NG!S21+Bawana_RLNG!S21+Bawana_Spot!S21</f>
        <v>21.627502023073941</v>
      </c>
      <c r="M21" s="195">
        <f t="shared" si="3"/>
        <v>-2.7502023073939341E-2</v>
      </c>
      <c r="N21" s="194">
        <f>PPCL_NG!M21+PPCL_Spot!M21+GT_NG!M21+GT_Spot!M21+Bawana_NG!M21+Bawana_RLNG!M21+Bawana_Spot!M21</f>
        <v>70.13</v>
      </c>
      <c r="O21" s="194">
        <f>PPCL_NG!T21+PPCL_Spot!T21+GT_NG!T21+GT_Spot!T21+Bawana_NG!T21+Bawana_RLNG!T21+Bawana_Spot!T21</f>
        <v>70.291704008002327</v>
      </c>
      <c r="P21" s="195">
        <f t="shared" si="4"/>
        <v>-0.16170400800233153</v>
      </c>
      <c r="Q21" s="195">
        <f t="shared" si="5"/>
        <v>-0.53999999999997961</v>
      </c>
    </row>
    <row r="22" spans="1:17">
      <c r="A22" s="34" t="s">
        <v>64</v>
      </c>
      <c r="B22" s="194">
        <f>PPCL_NG!I22+PPCL_Spot!I22+GT_NG!I22+GT_Spot!I22+Bawana_NG!I22+Bawana_RLNG!I22+Bawana_Spot!I22</f>
        <v>100.00999999999999</v>
      </c>
      <c r="C22" s="194">
        <f>PPCL_NG!P22+PPCL_Spot!P22+GT_NG!P22+GT_Spot!P22+Bawana_NG!P22+Bawana_RLNG!P22+Bawana_Spot!P22</f>
        <v>100.23649798777301</v>
      </c>
      <c r="D22" s="195">
        <f t="shared" si="0"/>
        <v>-0.22649798777301555</v>
      </c>
      <c r="E22" s="194">
        <f>PPCL_NG!J22+PPCL_Spot!J22+GT_NG!J22+GT_Spot!J22+Bawana_NG!J22+Bawana_RLNG!J22+Bawana_Spot!J22</f>
        <v>57.34</v>
      </c>
      <c r="F22" s="194">
        <f>PPCL_NG!Q22+PPCL_Spot!Q22+GT_NG!Q22+GT_Spot!Q22+Bawana_NG!Q22+Bawana_RLNG!Q22+Bawana_Spot!Q22</f>
        <v>57.464064510385455</v>
      </c>
      <c r="G22" s="195">
        <f t="shared" si="1"/>
        <v>-0.12406451038545185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5.0002314707652413</v>
      </c>
      <c r="J22" s="195">
        <f t="shared" si="2"/>
        <v>-2.3147076524132615E-4</v>
      </c>
      <c r="K22" s="194">
        <f>PPCL_NG!L22+PPCL_Spot!L22+GT_NG!L22+GT_Spot!L22+Bawana_NG!L22+Bawana_RLNG!L22+Bawana_Spot!L22</f>
        <v>21.6</v>
      </c>
      <c r="L22" s="194">
        <f>PPCL_NG!S22+PPCL_Spot!S22+GT_NG!S22+GT_Spot!S22+Bawana_NG!S22+Bawana_RLNG!S22+Bawana_Spot!S22</f>
        <v>21.627502023073941</v>
      </c>
      <c r="M22" s="195">
        <f t="shared" si="3"/>
        <v>-2.7502023073939341E-2</v>
      </c>
      <c r="N22" s="194">
        <f>PPCL_NG!M22+PPCL_Spot!M22+GT_NG!M22+GT_Spot!M22+Bawana_NG!M22+Bawana_RLNG!M22+Bawana_Spot!M22</f>
        <v>70.13</v>
      </c>
      <c r="O22" s="194">
        <f>PPCL_NG!T22+PPCL_Spot!T22+GT_NG!T22+GT_Spot!T22+Bawana_NG!T22+Bawana_RLNG!T22+Bawana_Spot!T22</f>
        <v>70.291704008002327</v>
      </c>
      <c r="P22" s="195">
        <f t="shared" si="4"/>
        <v>-0.16170400800233153</v>
      </c>
      <c r="Q22" s="195">
        <f t="shared" si="5"/>
        <v>-0.53999999999997961</v>
      </c>
    </row>
    <row r="23" spans="1:17">
      <c r="A23" s="34" t="s">
        <v>65</v>
      </c>
      <c r="B23" s="194">
        <f>PPCL_NG!I23+PPCL_Spot!I23+GT_NG!I23+GT_Spot!I23+Bawana_NG!I23+Bawana_RLNG!I23+Bawana_Spot!I23</f>
        <v>100.00999999999999</v>
      </c>
      <c r="C23" s="194">
        <f>PPCL_NG!P23+PPCL_Spot!P23+GT_NG!P23+GT_Spot!P23+Bawana_NG!P23+Bawana_RLNG!P23+Bawana_Spot!P23</f>
        <v>100.23649798777301</v>
      </c>
      <c r="D23" s="195">
        <f t="shared" si="0"/>
        <v>-0.22649798777301555</v>
      </c>
      <c r="E23" s="194">
        <f>PPCL_NG!J23+PPCL_Spot!J23+GT_NG!J23+GT_Spot!J23+Bawana_NG!J23+Bawana_RLNG!J23+Bawana_Spot!J23</f>
        <v>57.34</v>
      </c>
      <c r="F23" s="194">
        <f>PPCL_NG!Q23+PPCL_Spot!Q23+GT_NG!Q23+GT_Spot!Q23+Bawana_NG!Q23+Bawana_RLNG!Q23+Bawana_Spot!Q23</f>
        <v>57.464064510385455</v>
      </c>
      <c r="G23" s="195">
        <f t="shared" si="1"/>
        <v>-0.12406451038545185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21.627502023073941</v>
      </c>
      <c r="M23" s="195">
        <f t="shared" si="3"/>
        <v>-2.7502023073939341E-2</v>
      </c>
      <c r="N23" s="194">
        <f>PPCL_NG!M23+PPCL_Spot!M23+GT_NG!M23+GT_Spot!M23+Bawana_NG!M23+Bawana_RLNG!M23+Bawana_Spot!M23</f>
        <v>70.13</v>
      </c>
      <c r="O23" s="194">
        <f>PPCL_NG!T23+PPCL_Spot!T23+GT_NG!T23+GT_Spot!T23+Bawana_NG!T23+Bawana_RLNG!T23+Bawana_Spot!T23</f>
        <v>70.291704008002327</v>
      </c>
      <c r="P23" s="195">
        <f t="shared" si="4"/>
        <v>-0.16170400800233153</v>
      </c>
      <c r="Q23" s="195">
        <f t="shared" si="5"/>
        <v>-0.53999999999997961</v>
      </c>
    </row>
    <row r="24" spans="1:17">
      <c r="A24" s="34" t="s">
        <v>66</v>
      </c>
      <c r="B24" s="194">
        <f>PPCL_NG!I24+PPCL_Spot!I24+GT_NG!I24+GT_Spot!I24+Bawana_NG!I24+Bawana_RLNG!I24+Bawana_Spot!I24</f>
        <v>100.00999999999999</v>
      </c>
      <c r="C24" s="194">
        <f>PPCL_NG!P24+PPCL_Spot!P24+GT_NG!P24+GT_Spot!P24+Bawana_NG!P24+Bawana_RLNG!P24+Bawana_Spot!P24</f>
        <v>100.23649798777301</v>
      </c>
      <c r="D24" s="195">
        <f t="shared" si="0"/>
        <v>-0.22649798777301555</v>
      </c>
      <c r="E24" s="194">
        <f>PPCL_NG!J24+PPCL_Spot!J24+GT_NG!J24+GT_Spot!J24+Bawana_NG!J24+Bawana_RLNG!J24+Bawana_Spot!J24</f>
        <v>57.34</v>
      </c>
      <c r="F24" s="194">
        <f>PPCL_NG!Q24+PPCL_Spot!Q24+GT_NG!Q24+GT_Spot!Q24+Bawana_NG!Q24+Bawana_RLNG!Q24+Bawana_Spot!Q24</f>
        <v>57.464064510385455</v>
      </c>
      <c r="G24" s="195">
        <f t="shared" si="1"/>
        <v>-0.12406451038545185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21.627502023073941</v>
      </c>
      <c r="M24" s="195">
        <f t="shared" si="3"/>
        <v>-2.7502023073939341E-2</v>
      </c>
      <c r="N24" s="194">
        <f>PPCL_NG!M24+PPCL_Spot!M24+GT_NG!M24+GT_Spot!M24+Bawana_NG!M24+Bawana_RLNG!M24+Bawana_Spot!M24</f>
        <v>70.13</v>
      </c>
      <c r="O24" s="194">
        <f>PPCL_NG!T24+PPCL_Spot!T24+GT_NG!T24+GT_Spot!T24+Bawana_NG!T24+Bawana_RLNG!T24+Bawana_Spot!T24</f>
        <v>70.291704008002327</v>
      </c>
      <c r="P24" s="195">
        <f t="shared" si="4"/>
        <v>-0.16170400800233153</v>
      </c>
      <c r="Q24" s="195">
        <f t="shared" si="5"/>
        <v>-0.53999999999997961</v>
      </c>
    </row>
    <row r="25" spans="1:17">
      <c r="A25" s="34" t="s">
        <v>67</v>
      </c>
      <c r="B25" s="194">
        <f>PPCL_NG!I25+PPCL_Spot!I25+GT_NG!I25+GT_Spot!I25+Bawana_NG!I25+Bawana_RLNG!I25+Bawana_Spot!I25</f>
        <v>100.00999999999999</v>
      </c>
      <c r="C25" s="194">
        <f>PPCL_NG!P25+PPCL_Spot!P25+GT_NG!P25+GT_Spot!P25+Bawana_NG!P25+Bawana_RLNG!P25+Bawana_Spot!P25</f>
        <v>100.23649798777301</v>
      </c>
      <c r="D25" s="195">
        <f t="shared" si="0"/>
        <v>-0.22649798777301555</v>
      </c>
      <c r="E25" s="194">
        <f>PPCL_NG!J25+PPCL_Spot!J25+GT_NG!J25+GT_Spot!J25+Bawana_NG!J25+Bawana_RLNG!J25+Bawana_Spot!J25</f>
        <v>57.34</v>
      </c>
      <c r="F25" s="194">
        <f>PPCL_NG!Q25+PPCL_Spot!Q25+GT_NG!Q25+GT_Spot!Q25+Bawana_NG!Q25+Bawana_RLNG!Q25+Bawana_Spot!Q25</f>
        <v>57.464064510385455</v>
      </c>
      <c r="G25" s="195">
        <f t="shared" si="1"/>
        <v>-0.12406451038545185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21.627502023073941</v>
      </c>
      <c r="M25" s="195">
        <f t="shared" si="3"/>
        <v>-2.7502023073939341E-2</v>
      </c>
      <c r="N25" s="194">
        <f>PPCL_NG!M25+PPCL_Spot!M25+GT_NG!M25+GT_Spot!M25+Bawana_NG!M25+Bawana_RLNG!M25+Bawana_Spot!M25</f>
        <v>70.13</v>
      </c>
      <c r="O25" s="194">
        <f>PPCL_NG!T25+PPCL_Spot!T25+GT_NG!T25+GT_Spot!T25+Bawana_NG!T25+Bawana_RLNG!T25+Bawana_Spot!T25</f>
        <v>70.291704008002327</v>
      </c>
      <c r="P25" s="195">
        <f t="shared" si="4"/>
        <v>-0.16170400800233153</v>
      </c>
      <c r="Q25" s="195">
        <f t="shared" si="5"/>
        <v>-0.53999999999997961</v>
      </c>
    </row>
    <row r="26" spans="1:17">
      <c r="A26" s="34" t="s">
        <v>68</v>
      </c>
      <c r="B26" s="194">
        <f>PPCL_NG!I26+PPCL_Spot!I26+GT_NG!I26+GT_Spot!I26+Bawana_NG!I26+Bawana_RLNG!I26+Bawana_Spot!I26</f>
        <v>100.00999999999999</v>
      </c>
      <c r="C26" s="194">
        <f>PPCL_NG!P26+PPCL_Spot!P26+GT_NG!P26+GT_Spot!P26+Bawana_NG!P26+Bawana_RLNG!P26+Bawana_Spot!P26</f>
        <v>100.23649798777301</v>
      </c>
      <c r="D26" s="195">
        <f t="shared" si="0"/>
        <v>-0.22649798777301555</v>
      </c>
      <c r="E26" s="194">
        <f>PPCL_NG!J26+PPCL_Spot!J26+GT_NG!J26+GT_Spot!J26+Bawana_NG!J26+Bawana_RLNG!J26+Bawana_Spot!J26</f>
        <v>57.34</v>
      </c>
      <c r="F26" s="194">
        <f>PPCL_NG!Q26+PPCL_Spot!Q26+GT_NG!Q26+GT_Spot!Q26+Bawana_NG!Q26+Bawana_RLNG!Q26+Bawana_Spot!Q26</f>
        <v>57.464064510385455</v>
      </c>
      <c r="G26" s="195">
        <f t="shared" si="1"/>
        <v>-0.12406451038545185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21.627502023073941</v>
      </c>
      <c r="M26" s="195">
        <f t="shared" si="3"/>
        <v>-2.7502023073939341E-2</v>
      </c>
      <c r="N26" s="194">
        <f>PPCL_NG!M26+PPCL_Spot!M26+GT_NG!M26+GT_Spot!M26+Bawana_NG!M26+Bawana_RLNG!M26+Bawana_Spot!M26</f>
        <v>70.13</v>
      </c>
      <c r="O26" s="194">
        <f>PPCL_NG!T26+PPCL_Spot!T26+GT_NG!T26+GT_Spot!T26+Bawana_NG!T26+Bawana_RLNG!T26+Bawana_Spot!T26</f>
        <v>70.291704008002327</v>
      </c>
      <c r="P26" s="195">
        <f t="shared" si="4"/>
        <v>-0.16170400800233153</v>
      </c>
      <c r="Q26" s="195">
        <f t="shared" si="5"/>
        <v>-0.53999999999997961</v>
      </c>
    </row>
    <row r="27" spans="1:17">
      <c r="A27" s="34" t="s">
        <v>69</v>
      </c>
      <c r="B27" s="194">
        <f>PPCL_NG!I27+PPCL_Spot!I27+GT_NG!I27+GT_Spot!I27+Bawana_NG!I27+Bawana_RLNG!I27+Bawana_Spot!I27</f>
        <v>99.99</v>
      </c>
      <c r="C27" s="194">
        <f>PPCL_NG!P27+PPCL_Spot!P27+GT_NG!P27+GT_Spot!P27+Bawana_NG!P27+Bawana_RLNG!P27+Bawana_Spot!P27</f>
        <v>100.21260835303389</v>
      </c>
      <c r="D27" s="195">
        <f t="shared" si="0"/>
        <v>-0.22260835303389115</v>
      </c>
      <c r="E27" s="194">
        <f>PPCL_NG!J27+PPCL_Spot!J27+GT_NG!J27+GT_Spot!J27+Bawana_NG!J27+Bawana_RLNG!J27+Bawana_Spot!J27</f>
        <v>55.76</v>
      </c>
      <c r="F27" s="194">
        <f>PPCL_NG!Q27+PPCL_Spot!Q27+GT_NG!Q27+GT_Spot!Q27+Bawana_NG!Q27+Bawana_RLNG!Q27+Bawana_Spot!Q27</f>
        <v>55.881815077488838</v>
      </c>
      <c r="G27" s="195">
        <f t="shared" si="1"/>
        <v>-0.12181507748884002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</v>
      </c>
      <c r="J27" s="195">
        <f t="shared" si="2"/>
        <v>0</v>
      </c>
      <c r="K27" s="194">
        <f>PPCL_NG!L27+PPCL_Spot!L27+GT_NG!L27+GT_Spot!L27+Bawana_NG!L27+Bawana_RLNG!L27+Bawana_Spot!L27</f>
        <v>20.97</v>
      </c>
      <c r="L27" s="194">
        <f>PPCL_NG!S27+PPCL_Spot!S27+GT_NG!S27+GT_Spot!S27+Bawana_NG!S27+Bawana_RLNG!S27+Bawana_Spot!S27</f>
        <v>20.996590491200418</v>
      </c>
      <c r="M27" s="195">
        <f t="shared" si="3"/>
        <v>-2.6590491200419564E-2</v>
      </c>
      <c r="N27" s="194">
        <f>PPCL_NG!M27+PPCL_Spot!M27+GT_NG!M27+GT_Spot!M27+Bawana_NG!M27+Bawana_RLNG!M27+Bawana_Spot!M27</f>
        <v>68.23</v>
      </c>
      <c r="O27" s="194">
        <f>PPCL_NG!T27+PPCL_Spot!T27+GT_NG!T27+GT_Spot!T27+Bawana_NG!T27+Bawana_RLNG!T27+Bawana_Spot!T27</f>
        <v>68.388986078276858</v>
      </c>
      <c r="P27" s="195">
        <f t="shared" si="4"/>
        <v>-0.15898607827685396</v>
      </c>
      <c r="Q27" s="195">
        <f t="shared" si="5"/>
        <v>-0.53000000000000469</v>
      </c>
    </row>
    <row r="28" spans="1:17">
      <c r="A28" s="34" t="s">
        <v>70</v>
      </c>
      <c r="B28" s="194">
        <f>PPCL_NG!I28+PPCL_Spot!I28+GT_NG!I28+GT_Spot!I28+Bawana_NG!I28+Bawana_RLNG!I28+Bawana_Spot!I28</f>
        <v>99.99</v>
      </c>
      <c r="C28" s="194">
        <f>PPCL_NG!P28+PPCL_Spot!P28+GT_NG!P28+GT_Spot!P28+Bawana_NG!P28+Bawana_RLNG!P28+Bawana_Spot!P28</f>
        <v>100.21260835303389</v>
      </c>
      <c r="D28" s="195">
        <f t="shared" si="0"/>
        <v>-0.22260835303389115</v>
      </c>
      <c r="E28" s="194">
        <f>PPCL_NG!J28+PPCL_Spot!J28+GT_NG!J28+GT_Spot!J28+Bawana_NG!J28+Bawana_RLNG!J28+Bawana_Spot!J28</f>
        <v>55.76</v>
      </c>
      <c r="F28" s="194">
        <f>PPCL_NG!Q28+PPCL_Spot!Q28+GT_NG!Q28+GT_Spot!Q28+Bawana_NG!Q28+Bawana_RLNG!Q28+Bawana_Spot!Q28</f>
        <v>55.881815077488838</v>
      </c>
      <c r="G28" s="195">
        <f t="shared" si="1"/>
        <v>-0.12181507748884002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</v>
      </c>
      <c r="J28" s="195">
        <f t="shared" si="2"/>
        <v>0</v>
      </c>
      <c r="K28" s="194">
        <f>PPCL_NG!L28+PPCL_Spot!L28+GT_NG!L28+GT_Spot!L28+Bawana_NG!L28+Bawana_RLNG!L28+Bawana_Spot!L28</f>
        <v>20.97</v>
      </c>
      <c r="L28" s="194">
        <f>PPCL_NG!S28+PPCL_Spot!S28+GT_NG!S28+GT_Spot!S28+Bawana_NG!S28+Bawana_RLNG!S28+Bawana_Spot!S28</f>
        <v>20.996590491200418</v>
      </c>
      <c r="M28" s="195">
        <f t="shared" si="3"/>
        <v>-2.6590491200419564E-2</v>
      </c>
      <c r="N28" s="194">
        <f>PPCL_NG!M28+PPCL_Spot!M28+GT_NG!M28+GT_Spot!M28+Bawana_NG!M28+Bawana_RLNG!M28+Bawana_Spot!M28</f>
        <v>68.23</v>
      </c>
      <c r="O28" s="194">
        <f>PPCL_NG!T28+PPCL_Spot!T28+GT_NG!T28+GT_Spot!T28+Bawana_NG!T28+Bawana_RLNG!T28+Bawana_Spot!T28</f>
        <v>68.388986078276858</v>
      </c>
      <c r="P28" s="195">
        <f t="shared" si="4"/>
        <v>-0.15898607827685396</v>
      </c>
      <c r="Q28" s="195">
        <f t="shared" si="5"/>
        <v>-0.53000000000000469</v>
      </c>
    </row>
    <row r="29" spans="1:17">
      <c r="A29" s="34" t="s">
        <v>71</v>
      </c>
      <c r="B29" s="194">
        <f>PPCL_NG!I29+PPCL_Spot!I29+GT_NG!I29+GT_Spot!I29+Bawana_NG!I29+Bawana_RLNG!I29+Bawana_Spot!I29</f>
        <v>115.6</v>
      </c>
      <c r="C29" s="194">
        <f>PPCL_NG!P29+PPCL_Spot!P29+GT_NG!P29+GT_Spot!P29+Bawana_NG!P29+Bawana_RLNG!P29+Bawana_Spot!P29</f>
        <v>115.81835932347282</v>
      </c>
      <c r="D29" s="195">
        <f t="shared" si="0"/>
        <v>-0.21835932347282494</v>
      </c>
      <c r="E29" s="194">
        <f>PPCL_NG!J29+PPCL_Spot!J29+GT_NG!J29+GT_Spot!J29+Bawana_NG!J29+Bawana_RLNG!J29+Bawana_Spot!J29</f>
        <v>66.349999999999994</v>
      </c>
      <c r="F29" s="194">
        <f>PPCL_NG!Q29+PPCL_Spot!Q29+GT_NG!Q29+GT_Spot!Q29+Bawana_NG!Q29+Bawana_RLNG!Q29+Bawana_Spot!Q29</f>
        <v>66.469358054070341</v>
      </c>
      <c r="G29" s="195">
        <f t="shared" si="1"/>
        <v>-0.1193580540703465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4.9997867167171437</v>
      </c>
      <c r="J29" s="195">
        <f t="shared" si="2"/>
        <v>2.1328328285630249E-4</v>
      </c>
      <c r="K29" s="194">
        <f>PPCL_NG!L29+PPCL_Spot!L29+GT_NG!L29+GT_Spot!L29+Bawana_NG!L29+Bawana_RLNG!L29+Bawana_Spot!L29</f>
        <v>4.5199999999999996</v>
      </c>
      <c r="L29" s="194">
        <f>PPCL_NG!S29+PPCL_Spot!S29+GT_NG!S29+GT_Spot!S29+Bawana_NG!S29+Bawana_RLNG!S29+Bawana_Spot!S29</f>
        <v>4.5464791573267691</v>
      </c>
      <c r="M29" s="195">
        <f t="shared" si="3"/>
        <v>-2.6479157326769531E-2</v>
      </c>
      <c r="N29" s="194">
        <f>PPCL_NG!M29+PPCL_Spot!M29+GT_NG!M29+GT_Spot!M29+Bawana_NG!M29+Bawana_RLNG!M29+Bawana_Spot!M29</f>
        <v>81.03</v>
      </c>
      <c r="O29" s="194">
        <f>PPCL_NG!T29+PPCL_Spot!T29+GT_NG!T29+GT_Spot!T29+Bawana_NG!T29+Bawana_RLNG!T29+Bawana_Spot!T29</f>
        <v>81.186016748412939</v>
      </c>
      <c r="P29" s="195">
        <f t="shared" si="4"/>
        <v>-0.156016748412938</v>
      </c>
      <c r="Q29" s="195">
        <f t="shared" si="5"/>
        <v>-0.52000000000002267</v>
      </c>
    </row>
    <row r="30" spans="1:17">
      <c r="A30" s="34" t="s">
        <v>72</v>
      </c>
      <c r="B30" s="194">
        <f>PPCL_NG!I30+PPCL_Spot!I30+GT_NG!I30+GT_Spot!I30+Bawana_NG!I30+Bawana_RLNG!I30+Bawana_Spot!I30</f>
        <v>115.6</v>
      </c>
      <c r="C30" s="194">
        <f>PPCL_NG!P30+PPCL_Spot!P30+GT_NG!P30+GT_Spot!P30+Bawana_NG!P30+Bawana_RLNG!P30+Bawana_Spot!P30</f>
        <v>115.81835932347282</v>
      </c>
      <c r="D30" s="195">
        <f t="shared" si="0"/>
        <v>-0.21835932347282494</v>
      </c>
      <c r="E30" s="194">
        <f>PPCL_NG!J30+PPCL_Spot!J30+GT_NG!J30+GT_Spot!J30+Bawana_NG!J30+Bawana_RLNG!J30+Bawana_Spot!J30</f>
        <v>66.349999999999994</v>
      </c>
      <c r="F30" s="194">
        <f>PPCL_NG!Q30+PPCL_Spot!Q30+GT_NG!Q30+GT_Spot!Q30+Bawana_NG!Q30+Bawana_RLNG!Q30+Bawana_Spot!Q30</f>
        <v>66.469358054070341</v>
      </c>
      <c r="G30" s="195">
        <f t="shared" si="1"/>
        <v>-0.1193580540703465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4.9997867167171437</v>
      </c>
      <c r="J30" s="195">
        <f t="shared" si="2"/>
        <v>2.1328328285630249E-4</v>
      </c>
      <c r="K30" s="194">
        <f>PPCL_NG!L30+PPCL_Spot!L30+GT_NG!L30+GT_Spot!L30+Bawana_NG!L30+Bawana_RLNG!L30+Bawana_Spot!L30</f>
        <v>4.5199999999999996</v>
      </c>
      <c r="L30" s="194">
        <f>PPCL_NG!S30+PPCL_Spot!S30+GT_NG!S30+GT_Spot!S30+Bawana_NG!S30+Bawana_RLNG!S30+Bawana_Spot!S30</f>
        <v>4.5464791573267691</v>
      </c>
      <c r="M30" s="195">
        <f t="shared" si="3"/>
        <v>-2.6479157326769531E-2</v>
      </c>
      <c r="N30" s="194">
        <f>PPCL_NG!M30+PPCL_Spot!M30+GT_NG!M30+GT_Spot!M30+Bawana_NG!M30+Bawana_RLNG!M30+Bawana_Spot!M30</f>
        <v>81.03</v>
      </c>
      <c r="O30" s="194">
        <f>PPCL_NG!T30+PPCL_Spot!T30+GT_NG!T30+GT_Spot!T30+Bawana_NG!T30+Bawana_RLNG!T30+Bawana_Spot!T30</f>
        <v>81.186016748412939</v>
      </c>
      <c r="P30" s="195">
        <f t="shared" si="4"/>
        <v>-0.156016748412938</v>
      </c>
      <c r="Q30" s="195">
        <f t="shared" si="5"/>
        <v>-0.52000000000002267</v>
      </c>
    </row>
    <row r="31" spans="1:17">
      <c r="A31" s="34" t="s">
        <v>73</v>
      </c>
      <c r="B31" s="194">
        <f>PPCL_NG!I31+PPCL_Spot!I31+GT_NG!I31+GT_Spot!I31+Bawana_NG!I31+Bawana_RLNG!I31+Bawana_Spot!I31</f>
        <v>115.6</v>
      </c>
      <c r="C31" s="194">
        <f>PPCL_NG!P31+PPCL_Spot!P31+GT_NG!P31+GT_Spot!P31+Bawana_NG!P31+Bawana_RLNG!P31+Bawana_Spot!P31</f>
        <v>115.82260835303389</v>
      </c>
      <c r="D31" s="195">
        <f t="shared" si="0"/>
        <v>-0.22260835303389115</v>
      </c>
      <c r="E31" s="194">
        <f>PPCL_NG!J31+PPCL_Spot!J31+GT_NG!J31+GT_Spot!J31+Bawana_NG!J31+Bawana_RLNG!J31+Bawana_Spot!J31</f>
        <v>66.349999999999994</v>
      </c>
      <c r="F31" s="194">
        <f>PPCL_NG!Q31+PPCL_Spot!Q31+GT_NG!Q31+GT_Spot!Q31+Bawana_NG!Q31+Bawana_RLNG!Q31+Bawana_Spot!Q31</f>
        <v>66.471815077488841</v>
      </c>
      <c r="G31" s="195">
        <f t="shared" si="1"/>
        <v>-0.12181507748884712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</v>
      </c>
      <c r="J31" s="195">
        <f t="shared" si="2"/>
        <v>0</v>
      </c>
      <c r="K31" s="194">
        <f>PPCL_NG!L31+PPCL_Spot!L31+GT_NG!L31+GT_Spot!L31+Bawana_NG!L31+Bawana_RLNG!L31+Bawana_Spot!L31</f>
        <v>1.91</v>
      </c>
      <c r="L31" s="194">
        <f>PPCL_NG!S31+PPCL_Spot!S31+GT_NG!S31+GT_Spot!S31+Bawana_NG!S31+Bawana_RLNG!S31+Bawana_Spot!S31</f>
        <v>1.9365904912004201</v>
      </c>
      <c r="M31" s="195">
        <f t="shared" si="3"/>
        <v>-2.659049120042023E-2</v>
      </c>
      <c r="N31" s="194">
        <f>PPCL_NG!M31+PPCL_Spot!M31+GT_NG!M31+GT_Spot!M31+Bawana_NG!M31+Bawana_RLNG!M31+Bawana_Spot!M31</f>
        <v>81.03</v>
      </c>
      <c r="O31" s="194">
        <f>PPCL_NG!T31+PPCL_Spot!T31+GT_NG!T31+GT_Spot!T31+Bawana_NG!T31+Bawana_RLNG!T31+Bawana_Spot!T31</f>
        <v>81.188986078276855</v>
      </c>
      <c r="P31" s="195">
        <f t="shared" si="4"/>
        <v>-0.15898607827685396</v>
      </c>
      <c r="Q31" s="195">
        <f t="shared" si="5"/>
        <v>-0.53000000000001246</v>
      </c>
    </row>
    <row r="32" spans="1:17">
      <c r="A32" s="34" t="s">
        <v>74</v>
      </c>
      <c r="B32" s="194">
        <f>PPCL_NG!I32+PPCL_Spot!I32+GT_NG!I32+GT_Spot!I32+Bawana_NG!I32+Bawana_RLNG!I32+Bawana_Spot!I32</f>
        <v>115.6</v>
      </c>
      <c r="C32" s="194">
        <f>PPCL_NG!P32+PPCL_Spot!P32+GT_NG!P32+GT_Spot!P32+Bawana_NG!P32+Bawana_RLNG!P32+Bawana_Spot!P32</f>
        <v>115.82260835303389</v>
      </c>
      <c r="D32" s="195">
        <f t="shared" si="0"/>
        <v>-0.22260835303389115</v>
      </c>
      <c r="E32" s="194">
        <f>PPCL_NG!J32+PPCL_Spot!J32+GT_NG!J32+GT_Spot!J32+Bawana_NG!J32+Bawana_RLNG!J32+Bawana_Spot!J32</f>
        <v>66.349999999999994</v>
      </c>
      <c r="F32" s="194">
        <f>PPCL_NG!Q32+PPCL_Spot!Q32+GT_NG!Q32+GT_Spot!Q32+Bawana_NG!Q32+Bawana_RLNG!Q32+Bawana_Spot!Q32</f>
        <v>66.471815077488841</v>
      </c>
      <c r="G32" s="195">
        <f t="shared" si="1"/>
        <v>-0.12181507748884712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</v>
      </c>
      <c r="J32" s="195">
        <f t="shared" si="2"/>
        <v>0</v>
      </c>
      <c r="K32" s="194">
        <f>PPCL_NG!L32+PPCL_Spot!L32+GT_NG!L32+GT_Spot!L32+Bawana_NG!L32+Bawana_RLNG!L32+Bawana_Spot!L32</f>
        <v>1.91</v>
      </c>
      <c r="L32" s="194">
        <f>PPCL_NG!S32+PPCL_Spot!S32+GT_NG!S32+GT_Spot!S32+Bawana_NG!S32+Bawana_RLNG!S32+Bawana_Spot!S32</f>
        <v>1.9365904912004201</v>
      </c>
      <c r="M32" s="195">
        <f t="shared" si="3"/>
        <v>-2.659049120042023E-2</v>
      </c>
      <c r="N32" s="194">
        <f>PPCL_NG!M32+PPCL_Spot!M32+GT_NG!M32+GT_Spot!M32+Bawana_NG!M32+Bawana_RLNG!M32+Bawana_Spot!M32</f>
        <v>81.03</v>
      </c>
      <c r="O32" s="194">
        <f>PPCL_NG!T32+PPCL_Spot!T32+GT_NG!T32+GT_Spot!T32+Bawana_NG!T32+Bawana_RLNG!T32+Bawana_Spot!T32</f>
        <v>81.188986078276855</v>
      </c>
      <c r="P32" s="195">
        <f t="shared" si="4"/>
        <v>-0.15898607827685396</v>
      </c>
      <c r="Q32" s="195">
        <f t="shared" si="5"/>
        <v>-0.53000000000001246</v>
      </c>
    </row>
    <row r="33" spans="1:17">
      <c r="A33" s="34" t="s">
        <v>75</v>
      </c>
      <c r="B33" s="194">
        <f>PPCL_NG!I33+PPCL_Spot!I33+GT_NG!I33+GT_Spot!I33+Bawana_NG!I33+Bawana_RLNG!I33+Bawana_Spot!I33</f>
        <v>115.6</v>
      </c>
      <c r="C33" s="194">
        <f>PPCL_NG!P33+PPCL_Spot!P33+GT_NG!P33+GT_Spot!P33+Bawana_NG!P33+Bawana_RLNG!P33+Bawana_Spot!P33</f>
        <v>115.82260835303389</v>
      </c>
      <c r="D33" s="195">
        <f t="shared" si="0"/>
        <v>-0.22260835303389115</v>
      </c>
      <c r="E33" s="194">
        <f>PPCL_NG!J33+PPCL_Spot!J33+GT_NG!J33+GT_Spot!J33+Bawana_NG!J33+Bawana_RLNG!J33+Bawana_Spot!J33</f>
        <v>66.349999999999994</v>
      </c>
      <c r="F33" s="194">
        <f>PPCL_NG!Q33+PPCL_Spot!Q33+GT_NG!Q33+GT_Spot!Q33+Bawana_NG!Q33+Bawana_RLNG!Q33+Bawana_Spot!Q33</f>
        <v>66.471815077488841</v>
      </c>
      <c r="G33" s="195">
        <f t="shared" si="1"/>
        <v>-0.12181507748884712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</v>
      </c>
      <c r="J33" s="195">
        <f t="shared" si="2"/>
        <v>0</v>
      </c>
      <c r="K33" s="194">
        <f>PPCL_NG!L33+PPCL_Spot!L33+GT_NG!L33+GT_Spot!L33+Bawana_NG!L33+Bawana_RLNG!L33+Bawana_Spot!L33</f>
        <v>1.91</v>
      </c>
      <c r="L33" s="194">
        <f>PPCL_NG!S33+PPCL_Spot!S33+GT_NG!S33+GT_Spot!S33+Bawana_NG!S33+Bawana_RLNG!S33+Bawana_Spot!S33</f>
        <v>1.9365904912004201</v>
      </c>
      <c r="M33" s="195">
        <f t="shared" si="3"/>
        <v>-2.659049120042023E-2</v>
      </c>
      <c r="N33" s="194">
        <f>PPCL_NG!M33+PPCL_Spot!M33+GT_NG!M33+GT_Spot!M33+Bawana_NG!M33+Bawana_RLNG!M33+Bawana_Spot!M33</f>
        <v>81.03</v>
      </c>
      <c r="O33" s="194">
        <f>PPCL_NG!T33+PPCL_Spot!T33+GT_NG!T33+GT_Spot!T33+Bawana_NG!T33+Bawana_RLNG!T33+Bawana_Spot!T33</f>
        <v>81.188986078276855</v>
      </c>
      <c r="P33" s="195">
        <f t="shared" si="4"/>
        <v>-0.15898607827685396</v>
      </c>
      <c r="Q33" s="195">
        <f t="shared" si="5"/>
        <v>-0.53000000000001246</v>
      </c>
    </row>
    <row r="34" spans="1:17">
      <c r="A34" s="34" t="s">
        <v>76</v>
      </c>
      <c r="B34" s="194">
        <f>PPCL_NG!I34+PPCL_Spot!I34+GT_NG!I34+GT_Spot!I34+Bawana_NG!I34+Bawana_RLNG!I34+Bawana_Spot!I34</f>
        <v>115.6</v>
      </c>
      <c r="C34" s="194">
        <f>PPCL_NG!P34+PPCL_Spot!P34+GT_NG!P34+GT_Spot!P34+Bawana_NG!P34+Bawana_RLNG!P34+Bawana_Spot!P34</f>
        <v>115.82260835303389</v>
      </c>
      <c r="D34" s="195">
        <f t="shared" si="0"/>
        <v>-0.22260835303389115</v>
      </c>
      <c r="E34" s="194">
        <f>PPCL_NG!J34+PPCL_Spot!J34+GT_NG!J34+GT_Spot!J34+Bawana_NG!J34+Bawana_RLNG!J34+Bawana_Spot!J34</f>
        <v>66.349999999999994</v>
      </c>
      <c r="F34" s="194">
        <f>PPCL_NG!Q34+PPCL_Spot!Q34+GT_NG!Q34+GT_Spot!Q34+Bawana_NG!Q34+Bawana_RLNG!Q34+Bawana_Spot!Q34</f>
        <v>66.471815077488841</v>
      </c>
      <c r="G34" s="195">
        <f t="shared" si="1"/>
        <v>-0.12181507748884712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</v>
      </c>
      <c r="J34" s="195">
        <f t="shared" si="2"/>
        <v>0</v>
      </c>
      <c r="K34" s="194">
        <f>PPCL_NG!L34+PPCL_Spot!L34+GT_NG!L34+GT_Spot!L34+Bawana_NG!L34+Bawana_RLNG!L34+Bawana_Spot!L34</f>
        <v>1.91</v>
      </c>
      <c r="L34" s="194">
        <f>PPCL_NG!S34+PPCL_Spot!S34+GT_NG!S34+GT_Spot!S34+Bawana_NG!S34+Bawana_RLNG!S34+Bawana_Spot!S34</f>
        <v>1.9365904912004201</v>
      </c>
      <c r="M34" s="195">
        <f t="shared" si="3"/>
        <v>-2.659049120042023E-2</v>
      </c>
      <c r="N34" s="194">
        <f>PPCL_NG!M34+PPCL_Spot!M34+GT_NG!M34+GT_Spot!M34+Bawana_NG!M34+Bawana_RLNG!M34+Bawana_Spot!M34</f>
        <v>81.03</v>
      </c>
      <c r="O34" s="194">
        <f>PPCL_NG!T34+PPCL_Spot!T34+GT_NG!T34+GT_Spot!T34+Bawana_NG!T34+Bawana_RLNG!T34+Bawana_Spot!T34</f>
        <v>81.188986078276855</v>
      </c>
      <c r="P34" s="195">
        <f t="shared" si="4"/>
        <v>-0.15898607827685396</v>
      </c>
      <c r="Q34" s="195">
        <f t="shared" si="5"/>
        <v>-0.53000000000001246</v>
      </c>
    </row>
    <row r="35" spans="1:17">
      <c r="A35" s="34" t="s">
        <v>77</v>
      </c>
      <c r="B35" s="194">
        <f>PPCL_NG!I35+PPCL_Spot!I35+GT_NG!I35+GT_Spot!I35+Bawana_NG!I35+Bawana_RLNG!I35+Bawana_Spot!I35</f>
        <v>115.6</v>
      </c>
      <c r="C35" s="194">
        <f>PPCL_NG!P35+PPCL_Spot!P35+GT_NG!P35+GT_Spot!P35+Bawana_NG!P35+Bawana_RLNG!P35+Bawana_Spot!P35</f>
        <v>115.82260835303389</v>
      </c>
      <c r="D35" s="195">
        <f t="shared" si="0"/>
        <v>-0.22260835303389115</v>
      </c>
      <c r="E35" s="194">
        <f>PPCL_NG!J35+PPCL_Spot!J35+GT_NG!J35+GT_Spot!J35+Bawana_NG!J35+Bawana_RLNG!J35+Bawana_Spot!J35</f>
        <v>66.349999999999994</v>
      </c>
      <c r="F35" s="194">
        <f>PPCL_NG!Q35+PPCL_Spot!Q35+GT_NG!Q35+GT_Spot!Q35+Bawana_NG!Q35+Bawana_RLNG!Q35+Bawana_Spot!Q35</f>
        <v>66.471815077488841</v>
      </c>
      <c r="G35" s="195">
        <f t="shared" si="1"/>
        <v>-0.12181507748884712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</v>
      </c>
      <c r="J35" s="195">
        <f t="shared" si="2"/>
        <v>0</v>
      </c>
      <c r="K35" s="194">
        <f>PPCL_NG!L35+PPCL_Spot!L35+GT_NG!L35+GT_Spot!L35+Bawana_NG!L35+Bawana_RLNG!L35+Bawana_Spot!L35</f>
        <v>1.91</v>
      </c>
      <c r="L35" s="194">
        <f>PPCL_NG!S35+PPCL_Spot!S35+GT_NG!S35+GT_Spot!S35+Bawana_NG!S35+Bawana_RLNG!S35+Bawana_Spot!S35</f>
        <v>1.9365904912004201</v>
      </c>
      <c r="M35" s="195">
        <f t="shared" si="3"/>
        <v>-2.659049120042023E-2</v>
      </c>
      <c r="N35" s="194">
        <f>PPCL_NG!M35+PPCL_Spot!M35+GT_NG!M35+GT_Spot!M35+Bawana_NG!M35+Bawana_RLNG!M35+Bawana_Spot!M35</f>
        <v>81.03</v>
      </c>
      <c r="O35" s="194">
        <f>PPCL_NG!T35+PPCL_Spot!T35+GT_NG!T35+GT_Spot!T35+Bawana_NG!T35+Bawana_RLNG!T35+Bawana_Spot!T35</f>
        <v>81.188986078276855</v>
      </c>
      <c r="P35" s="195">
        <f t="shared" si="4"/>
        <v>-0.15898607827685396</v>
      </c>
      <c r="Q35" s="195">
        <f t="shared" si="5"/>
        <v>-0.53000000000001246</v>
      </c>
    </row>
    <row r="36" spans="1:17">
      <c r="A36" s="34" t="s">
        <v>78</v>
      </c>
      <c r="B36" s="194">
        <f>PPCL_NG!I36+PPCL_Spot!I36+GT_NG!I36+GT_Spot!I36+Bawana_NG!I36+Bawana_RLNG!I36+Bawana_Spot!I36</f>
        <v>115.6</v>
      </c>
      <c r="C36" s="194">
        <f>PPCL_NG!P36+PPCL_Spot!P36+GT_NG!P36+GT_Spot!P36+Bawana_NG!P36+Bawana_RLNG!P36+Bawana_Spot!P36</f>
        <v>115.82260835303389</v>
      </c>
      <c r="D36" s="195">
        <f t="shared" si="0"/>
        <v>-0.22260835303389115</v>
      </c>
      <c r="E36" s="194">
        <f>PPCL_NG!J36+PPCL_Spot!J36+GT_NG!J36+GT_Spot!J36+Bawana_NG!J36+Bawana_RLNG!J36+Bawana_Spot!J36</f>
        <v>66.349999999999994</v>
      </c>
      <c r="F36" s="194">
        <f>PPCL_NG!Q36+PPCL_Spot!Q36+GT_NG!Q36+GT_Spot!Q36+Bawana_NG!Q36+Bawana_RLNG!Q36+Bawana_Spot!Q36</f>
        <v>66.471815077488841</v>
      </c>
      <c r="G36" s="195">
        <f t="shared" si="1"/>
        <v>-0.12181507748884712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</v>
      </c>
      <c r="J36" s="195">
        <f t="shared" si="2"/>
        <v>0</v>
      </c>
      <c r="K36" s="194">
        <f>PPCL_NG!L36+PPCL_Spot!L36+GT_NG!L36+GT_Spot!L36+Bawana_NG!L36+Bawana_RLNG!L36+Bawana_Spot!L36</f>
        <v>1.91</v>
      </c>
      <c r="L36" s="194">
        <f>PPCL_NG!S36+PPCL_Spot!S36+GT_NG!S36+GT_Spot!S36+Bawana_NG!S36+Bawana_RLNG!S36+Bawana_Spot!S36</f>
        <v>1.9365904912004201</v>
      </c>
      <c r="M36" s="195">
        <f t="shared" si="3"/>
        <v>-2.659049120042023E-2</v>
      </c>
      <c r="N36" s="194">
        <f>PPCL_NG!M36+PPCL_Spot!M36+GT_NG!M36+GT_Spot!M36+Bawana_NG!M36+Bawana_RLNG!M36+Bawana_Spot!M36</f>
        <v>81.03</v>
      </c>
      <c r="O36" s="194">
        <f>PPCL_NG!T36+PPCL_Spot!T36+GT_NG!T36+GT_Spot!T36+Bawana_NG!T36+Bawana_RLNG!T36+Bawana_Spot!T36</f>
        <v>81.188986078276855</v>
      </c>
      <c r="P36" s="195">
        <f t="shared" si="4"/>
        <v>-0.15898607827685396</v>
      </c>
      <c r="Q36" s="195">
        <f t="shared" si="5"/>
        <v>-0.53000000000001246</v>
      </c>
    </row>
    <row r="37" spans="1:17">
      <c r="A37" s="34" t="s">
        <v>79</v>
      </c>
      <c r="B37" s="194">
        <f>PPCL_NG!I37+PPCL_Spot!I37+GT_NG!I37+GT_Spot!I37+Bawana_NG!I37+Bawana_RLNG!I37+Bawana_Spot!I37</f>
        <v>115.6</v>
      </c>
      <c r="C37" s="194">
        <f>PPCL_NG!P37+PPCL_Spot!P37+GT_NG!P37+GT_Spot!P37+Bawana_NG!P37+Bawana_RLNG!P37+Bawana_Spot!P37</f>
        <v>115.82260835303389</v>
      </c>
      <c r="D37" s="195">
        <f t="shared" si="0"/>
        <v>-0.22260835303389115</v>
      </c>
      <c r="E37" s="194">
        <f>PPCL_NG!J37+PPCL_Spot!J37+GT_NG!J37+GT_Spot!J37+Bawana_NG!J37+Bawana_RLNG!J37+Bawana_Spot!J37</f>
        <v>66.349999999999994</v>
      </c>
      <c r="F37" s="194">
        <f>PPCL_NG!Q37+PPCL_Spot!Q37+GT_NG!Q37+GT_Spot!Q37+Bawana_NG!Q37+Bawana_RLNG!Q37+Bawana_Spot!Q37</f>
        <v>66.471815077488841</v>
      </c>
      <c r="G37" s="195">
        <f t="shared" si="1"/>
        <v>-0.12181507748884712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</v>
      </c>
      <c r="J37" s="195">
        <f t="shared" si="2"/>
        <v>0</v>
      </c>
      <c r="K37" s="194">
        <f>PPCL_NG!L37+PPCL_Spot!L37+GT_NG!L37+GT_Spot!L37+Bawana_NG!L37+Bawana_RLNG!L37+Bawana_Spot!L37</f>
        <v>1.91</v>
      </c>
      <c r="L37" s="194">
        <f>PPCL_NG!S37+PPCL_Spot!S37+GT_NG!S37+GT_Spot!S37+Bawana_NG!S37+Bawana_RLNG!S37+Bawana_Spot!S37</f>
        <v>1.9365904912004201</v>
      </c>
      <c r="M37" s="195">
        <f t="shared" si="3"/>
        <v>-2.659049120042023E-2</v>
      </c>
      <c r="N37" s="194">
        <f>PPCL_NG!M37+PPCL_Spot!M37+GT_NG!M37+GT_Spot!M37+Bawana_NG!M37+Bawana_RLNG!M37+Bawana_Spot!M37</f>
        <v>81.03</v>
      </c>
      <c r="O37" s="194">
        <f>PPCL_NG!T37+PPCL_Spot!T37+GT_NG!T37+GT_Spot!T37+Bawana_NG!T37+Bawana_RLNG!T37+Bawana_Spot!T37</f>
        <v>81.188986078276855</v>
      </c>
      <c r="P37" s="195">
        <f t="shared" si="4"/>
        <v>-0.15898607827685396</v>
      </c>
      <c r="Q37" s="195">
        <f t="shared" si="5"/>
        <v>-0.53000000000001246</v>
      </c>
    </row>
    <row r="38" spans="1:17">
      <c r="A38" s="34" t="s">
        <v>80</v>
      </c>
      <c r="B38" s="194">
        <f>PPCL_NG!I38+PPCL_Spot!I38+GT_NG!I38+GT_Spot!I38+Bawana_NG!I38+Bawana_RLNG!I38+Bawana_Spot!I38</f>
        <v>99.99</v>
      </c>
      <c r="C38" s="194">
        <f>PPCL_NG!P38+PPCL_Spot!P38+GT_NG!P38+GT_Spot!P38+Bawana_NG!P38+Bawana_RLNG!P38+Bawana_Spot!P38</f>
        <v>100.21260835303389</v>
      </c>
      <c r="D38" s="195">
        <f t="shared" si="0"/>
        <v>-0.22260835303389115</v>
      </c>
      <c r="E38" s="194">
        <f>PPCL_NG!J38+PPCL_Spot!J38+GT_NG!J38+GT_Spot!J38+Bawana_NG!J38+Bawana_RLNG!J38+Bawana_Spot!J38</f>
        <v>66.349999999999994</v>
      </c>
      <c r="F38" s="194">
        <f>PPCL_NG!Q38+PPCL_Spot!Q38+GT_NG!Q38+GT_Spot!Q38+Bawana_NG!Q38+Bawana_RLNG!Q38+Bawana_Spot!Q38</f>
        <v>66.471815077488841</v>
      </c>
      <c r="G38" s="195">
        <f t="shared" si="1"/>
        <v>-0.12181507748884712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</v>
      </c>
      <c r="J38" s="195">
        <f t="shared" si="2"/>
        <v>0</v>
      </c>
      <c r="K38" s="194">
        <f>PPCL_NG!L38+PPCL_Spot!L38+GT_NG!L38+GT_Spot!L38+Bawana_NG!L38+Bawana_RLNG!L38+Bawana_Spot!L38</f>
        <v>1.91</v>
      </c>
      <c r="L38" s="194">
        <f>PPCL_NG!S38+PPCL_Spot!S38+GT_NG!S38+GT_Spot!S38+Bawana_NG!S38+Bawana_RLNG!S38+Bawana_Spot!S38</f>
        <v>1.9365904912004201</v>
      </c>
      <c r="M38" s="195">
        <f t="shared" si="3"/>
        <v>-2.659049120042023E-2</v>
      </c>
      <c r="N38" s="194">
        <f>PPCL_NG!M38+PPCL_Spot!M38+GT_NG!M38+GT_Spot!M38+Bawana_NG!M38+Bawana_RLNG!M38+Bawana_Spot!M38</f>
        <v>81.03</v>
      </c>
      <c r="O38" s="194">
        <f>PPCL_NG!T38+PPCL_Spot!T38+GT_NG!T38+GT_Spot!T38+Bawana_NG!T38+Bawana_RLNG!T38+Bawana_Spot!T38</f>
        <v>81.188986078276855</v>
      </c>
      <c r="P38" s="195">
        <f t="shared" si="4"/>
        <v>-0.15898607827685396</v>
      </c>
      <c r="Q38" s="195">
        <f t="shared" si="5"/>
        <v>-0.53000000000001246</v>
      </c>
    </row>
    <row r="39" spans="1:17">
      <c r="A39" s="34" t="s">
        <v>81</v>
      </c>
      <c r="B39" s="194">
        <f>PPCL_NG!I39+PPCL_Spot!I39+GT_NG!I39+GT_Spot!I39+Bawana_NG!I39+Bawana_RLNG!I39+Bawana_Spot!I39</f>
        <v>99.99</v>
      </c>
      <c r="C39" s="194">
        <f>PPCL_NG!P39+PPCL_Spot!P39+GT_NG!P39+GT_Spot!P39+Bawana_NG!P39+Bawana_RLNG!P39+Bawana_Spot!P39</f>
        <v>100.08268936581482</v>
      </c>
      <c r="D39" s="195">
        <f t="shared" si="0"/>
        <v>-9.2689365814820235E-2</v>
      </c>
      <c r="E39" s="194">
        <f>PPCL_NG!J39+PPCL_Spot!J39+GT_NG!J39+GT_Spot!J39+Bawana_NG!J39+Bawana_RLNG!J39+Bawana_Spot!J39</f>
        <v>66.349999999999994</v>
      </c>
      <c r="F39" s="194">
        <f>PPCL_NG!Q39+PPCL_Spot!Q39+GT_NG!Q39+GT_Spot!Q39+Bawana_NG!Q39+Bawana_RLNG!Q39+Bawana_Spot!Q39</f>
        <v>66.400179083461055</v>
      </c>
      <c r="G39" s="195">
        <f t="shared" si="1"/>
        <v>-5.0179083461060259E-2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4.9997670083876979</v>
      </c>
      <c r="J39" s="195">
        <f t="shared" si="2"/>
        <v>2.3299161230205812E-4</v>
      </c>
      <c r="K39" s="194">
        <f>PPCL_NG!L39+PPCL_Spot!L39+GT_NG!L39+GT_Spot!L39+Bawana_NG!L39+Bawana_RLNG!L39+Bawana_Spot!L39</f>
        <v>18.989999999999998</v>
      </c>
      <c r="L39" s="194">
        <f>PPCL_NG!S39+PPCL_Spot!S39+GT_NG!S39+GT_Spot!S39+Bawana_NG!S39+Bawana_RLNG!S39+Bawana_Spot!S39</f>
        <v>19.000743370418594</v>
      </c>
      <c r="M39" s="195">
        <f t="shared" si="3"/>
        <v>-1.0743370418595077E-2</v>
      </c>
      <c r="N39" s="194">
        <f>PPCL_NG!M39+PPCL_Spot!M39+GT_NG!M39+GT_Spot!M39+Bawana_NG!M39+Bawana_RLNG!M39+Bawana_Spot!M39</f>
        <v>62.34</v>
      </c>
      <c r="O39" s="194">
        <f>PPCL_NG!T39+PPCL_Spot!T39+GT_NG!T39+GT_Spot!T39+Bawana_NG!T39+Bawana_RLNG!T39+Bawana_Spot!T39</f>
        <v>62.40662117191782</v>
      </c>
      <c r="P39" s="195">
        <f t="shared" si="4"/>
        <v>-6.6621171917816469E-2</v>
      </c>
      <c r="Q39" s="195">
        <f t="shared" si="5"/>
        <v>-0.21999999999998998</v>
      </c>
    </row>
    <row r="40" spans="1:17">
      <c r="A40" s="34" t="s">
        <v>82</v>
      </c>
      <c r="B40" s="194">
        <f>PPCL_NG!I40+PPCL_Spot!I40+GT_NG!I40+GT_Spot!I40+Bawana_NG!I40+Bawana_RLNG!I40+Bawana_Spot!I40</f>
        <v>99.99</v>
      </c>
      <c r="C40" s="194">
        <f>PPCL_NG!P40+PPCL_Spot!P40+GT_NG!P40+GT_Spot!P40+Bawana_NG!P40+Bawana_RLNG!P40+Bawana_Spot!P40</f>
        <v>100.0866036249015</v>
      </c>
      <c r="D40" s="195">
        <f t="shared" si="0"/>
        <v>-9.6603624901504759E-2</v>
      </c>
      <c r="E40" s="194">
        <f>PPCL_NG!J40+PPCL_Spot!J40+GT_NG!J40+GT_Spot!J40+Bawana_NG!J40+Bawana_RLNG!J40+Bawana_Spot!J40</f>
        <v>55.76</v>
      </c>
      <c r="F40" s="194">
        <f>PPCL_NG!Q40+PPCL_Spot!Q40+GT_NG!Q40+GT_Spot!Q40+Bawana_NG!Q40+Bawana_RLNG!Q40+Bawana_Spot!Q40</f>
        <v>55.812863146834772</v>
      </c>
      <c r="G40" s="195">
        <f t="shared" si="1"/>
        <v>-5.2863146834774E-2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</v>
      </c>
      <c r="J40" s="195">
        <f t="shared" si="2"/>
        <v>0</v>
      </c>
      <c r="K40" s="194">
        <f>PPCL_NG!L40+PPCL_Spot!L40+GT_NG!L40+GT_Spot!L40+Bawana_NG!L40+Bawana_RLNG!L40+Bawana_Spot!L40</f>
        <v>20.97</v>
      </c>
      <c r="L40" s="194">
        <f>PPCL_NG!S40+PPCL_Spot!S40+GT_NG!S40+GT_Spot!S40+Bawana_NG!S40+Bawana_RLNG!S40+Bawana_Spot!S40</f>
        <v>20.98153926976622</v>
      </c>
      <c r="M40" s="195">
        <f t="shared" si="3"/>
        <v>-1.1539269766220883E-2</v>
      </c>
      <c r="N40" s="194">
        <f>PPCL_NG!M40+PPCL_Spot!M40+GT_NG!M40+GT_Spot!M40+Bawana_NG!M40+Bawana_RLNG!M40+Bawana_Spot!M40</f>
        <v>68.23</v>
      </c>
      <c r="O40" s="194">
        <f>PPCL_NG!T40+PPCL_Spot!T40+GT_NG!T40+GT_Spot!T40+Bawana_NG!T40+Bawana_RLNG!T40+Bawana_Spot!T40</f>
        <v>68.298993958497505</v>
      </c>
      <c r="P40" s="195">
        <f t="shared" si="4"/>
        <v>-6.8993958497500785E-2</v>
      </c>
      <c r="Q40" s="195">
        <f t="shared" si="5"/>
        <v>-0.23000000000000043</v>
      </c>
    </row>
    <row r="41" spans="1:17">
      <c r="A41" s="34" t="s">
        <v>83</v>
      </c>
      <c r="B41" s="194">
        <f>PPCL_NG!I41+PPCL_Spot!I41+GT_NG!I41+GT_Spot!I41+Bawana_NG!I41+Bawana_RLNG!I41+Bawana_Spot!I41</f>
        <v>99.99</v>
      </c>
      <c r="C41" s="194">
        <f>PPCL_NG!P41+PPCL_Spot!P41+GT_NG!P41+GT_Spot!P41+Bawana_NG!P41+Bawana_RLNG!P41+Bawana_Spot!P41</f>
        <v>100.0866036249015</v>
      </c>
      <c r="D41" s="195">
        <f t="shared" si="0"/>
        <v>-9.6603624901504759E-2</v>
      </c>
      <c r="E41" s="194">
        <f>PPCL_NG!J41+PPCL_Spot!J41+GT_NG!J41+GT_Spot!J41+Bawana_NG!J41+Bawana_RLNG!J41+Bawana_Spot!J41</f>
        <v>55.76</v>
      </c>
      <c r="F41" s="194">
        <f>PPCL_NG!Q41+PPCL_Spot!Q41+GT_NG!Q41+GT_Spot!Q41+Bawana_NG!Q41+Bawana_RLNG!Q41+Bawana_Spot!Q41</f>
        <v>55.812863146834772</v>
      </c>
      <c r="G41" s="195">
        <f t="shared" si="1"/>
        <v>-5.2863146834774E-2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</v>
      </c>
      <c r="J41" s="195">
        <f t="shared" si="2"/>
        <v>0</v>
      </c>
      <c r="K41" s="194">
        <f>PPCL_NG!L41+PPCL_Spot!L41+GT_NG!L41+GT_Spot!L41+Bawana_NG!L41+Bawana_RLNG!L41+Bawana_Spot!L41</f>
        <v>20.97</v>
      </c>
      <c r="L41" s="194">
        <f>PPCL_NG!S41+PPCL_Spot!S41+GT_NG!S41+GT_Spot!S41+Bawana_NG!S41+Bawana_RLNG!S41+Bawana_Spot!S41</f>
        <v>20.98153926976622</v>
      </c>
      <c r="M41" s="195">
        <f t="shared" si="3"/>
        <v>-1.1539269766220883E-2</v>
      </c>
      <c r="N41" s="194">
        <f>PPCL_NG!M41+PPCL_Spot!M41+GT_NG!M41+GT_Spot!M41+Bawana_NG!M41+Bawana_RLNG!M41+Bawana_Spot!M41</f>
        <v>68.23</v>
      </c>
      <c r="O41" s="194">
        <f>PPCL_NG!T41+PPCL_Spot!T41+GT_NG!T41+GT_Spot!T41+Bawana_NG!T41+Bawana_RLNG!T41+Bawana_Spot!T41</f>
        <v>68.298993958497505</v>
      </c>
      <c r="P41" s="195">
        <f t="shared" si="4"/>
        <v>-6.8993958497500785E-2</v>
      </c>
      <c r="Q41" s="195">
        <f t="shared" si="5"/>
        <v>-0.23000000000000043</v>
      </c>
    </row>
    <row r="42" spans="1:17">
      <c r="A42" s="34" t="s">
        <v>84</v>
      </c>
      <c r="B42" s="194">
        <f>PPCL_NG!I42+PPCL_Spot!I42+GT_NG!I42+GT_Spot!I42+Bawana_NG!I42+Bawana_RLNG!I42+Bawana_Spot!I42</f>
        <v>99.99</v>
      </c>
      <c r="C42" s="194">
        <f>PPCL_NG!P42+PPCL_Spot!P42+GT_NG!P42+GT_Spot!P42+Bawana_NG!P42+Bawana_RLNG!P42+Bawana_Spot!P42</f>
        <v>100.0866036249015</v>
      </c>
      <c r="D42" s="195">
        <f t="shared" si="0"/>
        <v>-9.6603624901504759E-2</v>
      </c>
      <c r="E42" s="194">
        <f>PPCL_NG!J42+PPCL_Spot!J42+GT_NG!J42+GT_Spot!J42+Bawana_NG!J42+Bawana_RLNG!J42+Bawana_Spot!J42</f>
        <v>55.76</v>
      </c>
      <c r="F42" s="194">
        <f>PPCL_NG!Q42+PPCL_Spot!Q42+GT_NG!Q42+GT_Spot!Q42+Bawana_NG!Q42+Bawana_RLNG!Q42+Bawana_Spot!Q42</f>
        <v>55.812863146834772</v>
      </c>
      <c r="G42" s="195">
        <f t="shared" si="1"/>
        <v>-5.2863146834774E-2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</v>
      </c>
      <c r="J42" s="195">
        <f t="shared" si="2"/>
        <v>0</v>
      </c>
      <c r="K42" s="194">
        <f>PPCL_NG!L42+PPCL_Spot!L42+GT_NG!L42+GT_Spot!L42+Bawana_NG!L42+Bawana_RLNG!L42+Bawana_Spot!L42</f>
        <v>20.97</v>
      </c>
      <c r="L42" s="194">
        <f>PPCL_NG!S42+PPCL_Spot!S42+GT_NG!S42+GT_Spot!S42+Bawana_NG!S42+Bawana_RLNG!S42+Bawana_Spot!S42</f>
        <v>20.98153926976622</v>
      </c>
      <c r="M42" s="195">
        <f t="shared" si="3"/>
        <v>-1.1539269766220883E-2</v>
      </c>
      <c r="N42" s="194">
        <f>PPCL_NG!M42+PPCL_Spot!M42+GT_NG!M42+GT_Spot!M42+Bawana_NG!M42+Bawana_RLNG!M42+Bawana_Spot!M42</f>
        <v>68.23</v>
      </c>
      <c r="O42" s="194">
        <f>PPCL_NG!T42+PPCL_Spot!T42+GT_NG!T42+GT_Spot!T42+Bawana_NG!T42+Bawana_RLNG!T42+Bawana_Spot!T42</f>
        <v>68.298993958497505</v>
      </c>
      <c r="P42" s="195">
        <f t="shared" si="4"/>
        <v>-6.8993958497500785E-2</v>
      </c>
      <c r="Q42" s="195">
        <f t="shared" si="5"/>
        <v>-0.23000000000000043</v>
      </c>
    </row>
    <row r="43" spans="1:17">
      <c r="A43" s="34" t="s">
        <v>85</v>
      </c>
      <c r="B43" s="194">
        <f>PPCL_NG!I43+PPCL_Spot!I43+GT_NG!I43+GT_Spot!I43+Bawana_NG!I43+Bawana_RLNG!I43+Bawana_Spot!I43</f>
        <v>100.00999999999999</v>
      </c>
      <c r="C43" s="194">
        <f>PPCL_NG!P43+PPCL_Spot!P43+GT_NG!P43+GT_Spot!P43+Bawana_NG!P43+Bawana_RLNG!P43+Bawana_Spot!P43</f>
        <v>100.11049325964062</v>
      </c>
      <c r="D43" s="195">
        <f t="shared" si="0"/>
        <v>-0.10049325964062916</v>
      </c>
      <c r="E43" s="194">
        <f>PPCL_NG!J43+PPCL_Spot!J43+GT_NG!J43+GT_Spot!J43+Bawana_NG!J43+Bawana_RLNG!J43+Bawana_Spot!J43</f>
        <v>57.34</v>
      </c>
      <c r="F43" s="194">
        <f>PPCL_NG!Q43+PPCL_Spot!Q43+GT_NG!Q43+GT_Spot!Q43+Bawana_NG!Q43+Bawana_RLNG!Q43+Bawana_Spot!Q43</f>
        <v>57.395112579731403</v>
      </c>
      <c r="G43" s="195">
        <f t="shared" si="1"/>
        <v>-5.5112579731400047E-2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21.6</v>
      </c>
      <c r="L43" s="194">
        <f>PPCL_NG!S43+PPCL_Spot!S43+GT_NG!S43+GT_Spot!S43+Bawana_NG!S43+Bawana_RLNG!S43+Bawana_Spot!S43</f>
        <v>21.612450801639742</v>
      </c>
      <c r="M43" s="195">
        <f t="shared" si="3"/>
        <v>-1.2450801639740661E-2</v>
      </c>
      <c r="N43" s="194">
        <f>PPCL_NG!M43+PPCL_Spot!M43+GT_NG!M43+GT_Spot!M43+Bawana_NG!M43+Bawana_RLNG!M43+Bawana_Spot!M43</f>
        <v>70.13</v>
      </c>
      <c r="O43" s="194">
        <f>PPCL_NG!T43+PPCL_Spot!T43+GT_NG!T43+GT_Spot!T43+Bawana_NG!T43+Bawana_RLNG!T43+Bawana_Spot!T43</f>
        <v>70.201711888222974</v>
      </c>
      <c r="P43" s="195">
        <f t="shared" si="4"/>
        <v>-7.1711888222978359E-2</v>
      </c>
      <c r="Q43" s="195">
        <f t="shared" si="5"/>
        <v>-0.23999999999998956</v>
      </c>
    </row>
    <row r="44" spans="1:17">
      <c r="A44" s="34" t="s">
        <v>86</v>
      </c>
      <c r="B44" s="194">
        <f>PPCL_NG!I44+PPCL_Spot!I44+GT_NG!I44+GT_Spot!I44+Bawana_NG!I44+Bawana_RLNG!I44+Bawana_Spot!I44</f>
        <v>100.00999999999999</v>
      </c>
      <c r="C44" s="194">
        <f>PPCL_NG!P44+PPCL_Spot!P44+GT_NG!P44+GT_Spot!P44+Bawana_NG!P44+Bawana_RLNG!P44+Bawana_Spot!P44</f>
        <v>100.11049325964062</v>
      </c>
      <c r="D44" s="195">
        <f t="shared" si="0"/>
        <v>-0.10049325964062916</v>
      </c>
      <c r="E44" s="194">
        <f>PPCL_NG!J44+PPCL_Spot!J44+GT_NG!J44+GT_Spot!J44+Bawana_NG!J44+Bawana_RLNG!J44+Bawana_Spot!J44</f>
        <v>57.34</v>
      </c>
      <c r="F44" s="194">
        <f>PPCL_NG!Q44+PPCL_Spot!Q44+GT_NG!Q44+GT_Spot!Q44+Bawana_NG!Q44+Bawana_RLNG!Q44+Bawana_Spot!Q44</f>
        <v>57.395112579731403</v>
      </c>
      <c r="G44" s="195">
        <f t="shared" si="1"/>
        <v>-5.5112579731400047E-2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21.6</v>
      </c>
      <c r="L44" s="194">
        <f>PPCL_NG!S44+PPCL_Spot!S44+GT_NG!S44+GT_Spot!S44+Bawana_NG!S44+Bawana_RLNG!S44+Bawana_Spot!S44</f>
        <v>21.612450801639742</v>
      </c>
      <c r="M44" s="195">
        <f t="shared" si="3"/>
        <v>-1.2450801639740661E-2</v>
      </c>
      <c r="N44" s="194">
        <f>PPCL_NG!M44+PPCL_Spot!M44+GT_NG!M44+GT_Spot!M44+Bawana_NG!M44+Bawana_RLNG!M44+Bawana_Spot!M44</f>
        <v>70.13</v>
      </c>
      <c r="O44" s="194">
        <f>PPCL_NG!T44+PPCL_Spot!T44+GT_NG!T44+GT_Spot!T44+Bawana_NG!T44+Bawana_RLNG!T44+Bawana_Spot!T44</f>
        <v>70.201711888222974</v>
      </c>
      <c r="P44" s="195">
        <f t="shared" si="4"/>
        <v>-7.1711888222978359E-2</v>
      </c>
      <c r="Q44" s="195">
        <f t="shared" si="5"/>
        <v>-0.23999999999998956</v>
      </c>
    </row>
    <row r="45" spans="1:17">
      <c r="A45" s="34" t="s">
        <v>87</v>
      </c>
      <c r="B45" s="194">
        <f>PPCL_NG!I45+PPCL_Spot!I45+GT_NG!I45+GT_Spot!I45+Bawana_NG!I45+Bawana_RLNG!I45+Bawana_Spot!I45</f>
        <v>100.00999999999999</v>
      </c>
      <c r="C45" s="194">
        <f>PPCL_NG!P45+PPCL_Spot!P45+GT_NG!P45+GT_Spot!P45+Bawana_NG!P45+Bawana_RLNG!P45+Bawana_Spot!P45</f>
        <v>100.11049325964062</v>
      </c>
      <c r="D45" s="195">
        <f t="shared" si="0"/>
        <v>-0.10049325964062916</v>
      </c>
      <c r="E45" s="194">
        <f>PPCL_NG!J45+PPCL_Spot!J45+GT_NG!J45+GT_Spot!J45+Bawana_NG!J45+Bawana_RLNG!J45+Bawana_Spot!J45</f>
        <v>57.34</v>
      </c>
      <c r="F45" s="194">
        <f>PPCL_NG!Q45+PPCL_Spot!Q45+GT_NG!Q45+GT_Spot!Q45+Bawana_NG!Q45+Bawana_RLNG!Q45+Bawana_Spot!Q45</f>
        <v>57.395112579731403</v>
      </c>
      <c r="G45" s="195">
        <f t="shared" si="1"/>
        <v>-5.5112579731400047E-2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21.6</v>
      </c>
      <c r="L45" s="194">
        <f>PPCL_NG!S45+PPCL_Spot!S45+GT_NG!S45+GT_Spot!S45+Bawana_NG!S45+Bawana_RLNG!S45+Bawana_Spot!S45</f>
        <v>21.612450801639742</v>
      </c>
      <c r="M45" s="195">
        <f t="shared" si="3"/>
        <v>-1.2450801639740661E-2</v>
      </c>
      <c r="N45" s="194">
        <f>PPCL_NG!M45+PPCL_Spot!M45+GT_NG!M45+GT_Spot!M45+Bawana_NG!M45+Bawana_RLNG!M45+Bawana_Spot!M45</f>
        <v>70.13</v>
      </c>
      <c r="O45" s="194">
        <f>PPCL_NG!T45+PPCL_Spot!T45+GT_NG!T45+GT_Spot!T45+Bawana_NG!T45+Bawana_RLNG!T45+Bawana_Spot!T45</f>
        <v>70.201711888222974</v>
      </c>
      <c r="P45" s="195">
        <f t="shared" si="4"/>
        <v>-7.1711888222978359E-2</v>
      </c>
      <c r="Q45" s="195">
        <f t="shared" si="5"/>
        <v>-0.23999999999998956</v>
      </c>
    </row>
    <row r="46" spans="1:17">
      <c r="A46" s="34" t="s">
        <v>88</v>
      </c>
      <c r="B46" s="194">
        <f>PPCL_NG!I46+PPCL_Spot!I46+GT_NG!I46+GT_Spot!I46+Bawana_NG!I46+Bawana_RLNG!I46+Bawana_Spot!I46</f>
        <v>100.00999999999999</v>
      </c>
      <c r="C46" s="194">
        <f>PPCL_NG!P46+PPCL_Spot!P46+GT_NG!P46+GT_Spot!P46+Bawana_NG!P46+Bawana_RLNG!P46+Bawana_Spot!P46</f>
        <v>100.11049325964062</v>
      </c>
      <c r="D46" s="195">
        <f t="shared" si="0"/>
        <v>-0.10049325964062916</v>
      </c>
      <c r="E46" s="194">
        <f>PPCL_NG!J46+PPCL_Spot!J46+GT_NG!J46+GT_Spot!J46+Bawana_NG!J46+Bawana_RLNG!J46+Bawana_Spot!J46</f>
        <v>57.34</v>
      </c>
      <c r="F46" s="194">
        <f>PPCL_NG!Q46+PPCL_Spot!Q46+GT_NG!Q46+GT_Spot!Q46+Bawana_NG!Q46+Bawana_RLNG!Q46+Bawana_Spot!Q46</f>
        <v>57.395112579731403</v>
      </c>
      <c r="G46" s="195">
        <f t="shared" si="1"/>
        <v>-5.5112579731400047E-2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21.6</v>
      </c>
      <c r="L46" s="194">
        <f>PPCL_NG!S46+PPCL_Spot!S46+GT_NG!S46+GT_Spot!S46+Bawana_NG!S46+Bawana_RLNG!S46+Bawana_Spot!S46</f>
        <v>21.612450801639742</v>
      </c>
      <c r="M46" s="195">
        <f t="shared" si="3"/>
        <v>-1.2450801639740661E-2</v>
      </c>
      <c r="N46" s="194">
        <f>PPCL_NG!M46+PPCL_Spot!M46+GT_NG!M46+GT_Spot!M46+Bawana_NG!M46+Bawana_RLNG!M46+Bawana_Spot!M46</f>
        <v>70.13</v>
      </c>
      <c r="O46" s="194">
        <f>PPCL_NG!T46+PPCL_Spot!T46+GT_NG!T46+GT_Spot!T46+Bawana_NG!T46+Bawana_RLNG!T46+Bawana_Spot!T46</f>
        <v>70.201711888222974</v>
      </c>
      <c r="P46" s="195">
        <f t="shared" si="4"/>
        <v>-7.1711888222978359E-2</v>
      </c>
      <c r="Q46" s="195">
        <f t="shared" si="5"/>
        <v>-0.23999999999998956</v>
      </c>
    </row>
    <row r="47" spans="1:17">
      <c r="A47" s="34" t="s">
        <v>89</v>
      </c>
      <c r="B47" s="194">
        <f>PPCL_NG!I47+PPCL_Spot!I47+GT_NG!I47+GT_Spot!I47+Bawana_NG!I47+Bawana_RLNG!I47+Bawana_Spot!I47</f>
        <v>100.00999999999999</v>
      </c>
      <c r="C47" s="194">
        <f>PPCL_NG!P47+PPCL_Spot!P47+GT_NG!P47+GT_Spot!P47+Bawana_NG!P47+Bawana_RLNG!P47+Bawana_Spot!P47</f>
        <v>100.11049325964062</v>
      </c>
      <c r="D47" s="195">
        <f t="shared" si="0"/>
        <v>-0.10049325964062916</v>
      </c>
      <c r="E47" s="194">
        <f>PPCL_NG!J47+PPCL_Spot!J47+GT_NG!J47+GT_Spot!J47+Bawana_NG!J47+Bawana_RLNG!J47+Bawana_Spot!J47</f>
        <v>57.34</v>
      </c>
      <c r="F47" s="194">
        <f>PPCL_NG!Q47+PPCL_Spot!Q47+GT_NG!Q47+GT_Spot!Q47+Bawana_NG!Q47+Bawana_RLNG!Q47+Bawana_Spot!Q47</f>
        <v>57.395112579731403</v>
      </c>
      <c r="G47" s="195">
        <f t="shared" si="1"/>
        <v>-5.5112579731400047E-2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21.6</v>
      </c>
      <c r="L47" s="194">
        <f>PPCL_NG!S47+PPCL_Spot!S47+GT_NG!S47+GT_Spot!S47+Bawana_NG!S47+Bawana_RLNG!S47+Bawana_Spot!S47</f>
        <v>21.612450801639742</v>
      </c>
      <c r="M47" s="195">
        <f t="shared" si="3"/>
        <v>-1.2450801639740661E-2</v>
      </c>
      <c r="N47" s="194">
        <f>PPCL_NG!M47+PPCL_Spot!M47+GT_NG!M47+GT_Spot!M47+Bawana_NG!M47+Bawana_RLNG!M47+Bawana_Spot!M47</f>
        <v>70.13</v>
      </c>
      <c r="O47" s="194">
        <f>PPCL_NG!T47+PPCL_Spot!T47+GT_NG!T47+GT_Spot!T47+Bawana_NG!T47+Bawana_RLNG!T47+Bawana_Spot!T47</f>
        <v>70.201711888222974</v>
      </c>
      <c r="P47" s="195">
        <f t="shared" si="4"/>
        <v>-7.1711888222978359E-2</v>
      </c>
      <c r="Q47" s="195">
        <f t="shared" si="5"/>
        <v>-0.23999999999998956</v>
      </c>
    </row>
    <row r="48" spans="1:17">
      <c r="A48" s="34" t="s">
        <v>90</v>
      </c>
      <c r="B48" s="194">
        <f>PPCL_NG!I48+PPCL_Spot!I48+GT_NG!I48+GT_Spot!I48+Bawana_NG!I48+Bawana_RLNG!I48+Bawana_Spot!I48</f>
        <v>100.00999999999999</v>
      </c>
      <c r="C48" s="194">
        <f>PPCL_NG!P48+PPCL_Spot!P48+GT_NG!P48+GT_Spot!P48+Bawana_NG!P48+Bawana_RLNG!P48+Bawana_Spot!P48</f>
        <v>100.11049325964062</v>
      </c>
      <c r="D48" s="195">
        <f t="shared" si="0"/>
        <v>-0.10049325964062916</v>
      </c>
      <c r="E48" s="194">
        <f>PPCL_NG!J48+PPCL_Spot!J48+GT_NG!J48+GT_Spot!J48+Bawana_NG!J48+Bawana_RLNG!J48+Bawana_Spot!J48</f>
        <v>57.34</v>
      </c>
      <c r="F48" s="194">
        <f>PPCL_NG!Q48+PPCL_Spot!Q48+GT_NG!Q48+GT_Spot!Q48+Bawana_NG!Q48+Bawana_RLNG!Q48+Bawana_Spot!Q48</f>
        <v>57.395112579731403</v>
      </c>
      <c r="G48" s="195">
        <f t="shared" si="1"/>
        <v>-5.5112579731400047E-2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21.6</v>
      </c>
      <c r="L48" s="194">
        <f>PPCL_NG!S48+PPCL_Spot!S48+GT_NG!S48+GT_Spot!S48+Bawana_NG!S48+Bawana_RLNG!S48+Bawana_Spot!S48</f>
        <v>21.612450801639742</v>
      </c>
      <c r="M48" s="195">
        <f t="shared" si="3"/>
        <v>-1.2450801639740661E-2</v>
      </c>
      <c r="N48" s="194">
        <f>PPCL_NG!M48+PPCL_Spot!M48+GT_NG!M48+GT_Spot!M48+Bawana_NG!M48+Bawana_RLNG!M48+Bawana_Spot!M48</f>
        <v>70.13</v>
      </c>
      <c r="O48" s="194">
        <f>PPCL_NG!T48+PPCL_Spot!T48+GT_NG!T48+GT_Spot!T48+Bawana_NG!T48+Bawana_RLNG!T48+Bawana_Spot!T48</f>
        <v>70.201711888222974</v>
      </c>
      <c r="P48" s="195">
        <f t="shared" si="4"/>
        <v>-7.1711888222978359E-2</v>
      </c>
      <c r="Q48" s="195">
        <f t="shared" si="5"/>
        <v>-0.23999999999998956</v>
      </c>
    </row>
    <row r="49" spans="1:17">
      <c r="A49" s="34" t="s">
        <v>91</v>
      </c>
      <c r="B49" s="194">
        <f>PPCL_NG!I49+PPCL_Spot!I49+GT_NG!I49+GT_Spot!I49+Bawana_NG!I49+Bawana_RLNG!I49+Bawana_Spot!I49</f>
        <v>100.00999999999999</v>
      </c>
      <c r="C49" s="194">
        <f>PPCL_NG!P49+PPCL_Spot!P49+GT_NG!P49+GT_Spot!P49+Bawana_NG!P49+Bawana_RLNG!P49+Bawana_Spot!P49</f>
        <v>100.11049325964062</v>
      </c>
      <c r="D49" s="195">
        <f t="shared" si="0"/>
        <v>-0.10049325964062916</v>
      </c>
      <c r="E49" s="194">
        <f>PPCL_NG!J49+PPCL_Spot!J49+GT_NG!J49+GT_Spot!J49+Bawana_NG!J49+Bawana_RLNG!J49+Bawana_Spot!J49</f>
        <v>57.34</v>
      </c>
      <c r="F49" s="194">
        <f>PPCL_NG!Q49+PPCL_Spot!Q49+GT_NG!Q49+GT_Spot!Q49+Bawana_NG!Q49+Bawana_RLNG!Q49+Bawana_Spot!Q49</f>
        <v>57.395112579731403</v>
      </c>
      <c r="G49" s="195">
        <f t="shared" si="1"/>
        <v>-5.5112579731400047E-2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21.6</v>
      </c>
      <c r="L49" s="194">
        <f>PPCL_NG!S49+PPCL_Spot!S49+GT_NG!S49+GT_Spot!S49+Bawana_NG!S49+Bawana_RLNG!S49+Bawana_Spot!S49</f>
        <v>21.612450801639742</v>
      </c>
      <c r="M49" s="195">
        <f t="shared" si="3"/>
        <v>-1.2450801639740661E-2</v>
      </c>
      <c r="N49" s="194">
        <f>PPCL_NG!M49+PPCL_Spot!M49+GT_NG!M49+GT_Spot!M49+Bawana_NG!M49+Bawana_RLNG!M49+Bawana_Spot!M49</f>
        <v>70.13</v>
      </c>
      <c r="O49" s="194">
        <f>PPCL_NG!T49+PPCL_Spot!T49+GT_NG!T49+GT_Spot!T49+Bawana_NG!T49+Bawana_RLNG!T49+Bawana_Spot!T49</f>
        <v>70.201711888222974</v>
      </c>
      <c r="P49" s="195">
        <f t="shared" si="4"/>
        <v>-7.1711888222978359E-2</v>
      </c>
      <c r="Q49" s="195">
        <f t="shared" si="5"/>
        <v>-0.23999999999998956</v>
      </c>
    </row>
    <row r="50" spans="1:17">
      <c r="A50" s="34" t="s">
        <v>92</v>
      </c>
      <c r="B50" s="194">
        <f>PPCL_NG!I50+PPCL_Spot!I50+GT_NG!I50+GT_Spot!I50+Bawana_NG!I50+Bawana_RLNG!I50+Bawana_Spot!I50</f>
        <v>100.00999999999999</v>
      </c>
      <c r="C50" s="194">
        <f>PPCL_NG!P50+PPCL_Spot!P50+GT_NG!P50+GT_Spot!P50+Bawana_NG!P50+Bawana_RLNG!P50+Bawana_Spot!P50</f>
        <v>100.11049325964062</v>
      </c>
      <c r="D50" s="195">
        <f t="shared" si="0"/>
        <v>-0.10049325964062916</v>
      </c>
      <c r="E50" s="194">
        <f>PPCL_NG!J50+PPCL_Spot!J50+GT_NG!J50+GT_Spot!J50+Bawana_NG!J50+Bawana_RLNG!J50+Bawana_Spot!J50</f>
        <v>57.34</v>
      </c>
      <c r="F50" s="194">
        <f>PPCL_NG!Q50+PPCL_Spot!Q50+GT_NG!Q50+GT_Spot!Q50+Bawana_NG!Q50+Bawana_RLNG!Q50+Bawana_Spot!Q50</f>
        <v>57.395112579731403</v>
      </c>
      <c r="G50" s="195">
        <f t="shared" si="1"/>
        <v>-5.5112579731400047E-2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21.6</v>
      </c>
      <c r="L50" s="194">
        <f>PPCL_NG!S50+PPCL_Spot!S50+GT_NG!S50+GT_Spot!S50+Bawana_NG!S50+Bawana_RLNG!S50+Bawana_Spot!S50</f>
        <v>21.612450801639742</v>
      </c>
      <c r="M50" s="195">
        <f t="shared" si="3"/>
        <v>-1.2450801639740661E-2</v>
      </c>
      <c r="N50" s="194">
        <f>PPCL_NG!M50+PPCL_Spot!M50+GT_NG!M50+GT_Spot!M50+Bawana_NG!M50+Bawana_RLNG!M50+Bawana_Spot!M50</f>
        <v>70.13</v>
      </c>
      <c r="O50" s="194">
        <f>PPCL_NG!T50+PPCL_Spot!T50+GT_NG!T50+GT_Spot!T50+Bawana_NG!T50+Bawana_RLNG!T50+Bawana_Spot!T50</f>
        <v>70.201711888222974</v>
      </c>
      <c r="P50" s="195">
        <f t="shared" si="4"/>
        <v>-7.1711888222978359E-2</v>
      </c>
      <c r="Q50" s="195">
        <f t="shared" si="5"/>
        <v>-0.23999999999998956</v>
      </c>
    </row>
    <row r="51" spans="1:17">
      <c r="A51" s="34" t="s">
        <v>93</v>
      </c>
      <c r="B51" s="194">
        <f>PPCL_NG!I51+PPCL_Spot!I51+GT_NG!I51+GT_Spot!I51+Bawana_NG!I51+Bawana_RLNG!I51+Bawana_Spot!I51</f>
        <v>99.59</v>
      </c>
      <c r="C51" s="194">
        <f>PPCL_NG!P51+PPCL_Spot!P51+GT_NG!P51+GT_Spot!P51+Bawana_NG!P51+Bawana_RLNG!P51+Bawana_Spot!P51</f>
        <v>99.690493357425936</v>
      </c>
      <c r="D51" s="195">
        <f t="shared" si="0"/>
        <v>-0.10049335742593257</v>
      </c>
      <c r="E51" s="194">
        <f>PPCL_NG!J51+PPCL_Spot!J51+GT_NG!J51+GT_Spot!J51+Bawana_NG!J51+Bawana_RLNG!J51+Bawana_Spot!J51</f>
        <v>57.11</v>
      </c>
      <c r="F51" s="194">
        <f>PPCL_NG!Q51+PPCL_Spot!Q51+GT_NG!Q51+GT_Spot!Q51+Bawana_NG!Q51+Bawana_RLNG!Q51+Bawana_Spot!Q51</f>
        <v>57.165111585580732</v>
      </c>
      <c r="G51" s="195">
        <f t="shared" si="1"/>
        <v>-5.5111585580732481E-2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21.55</v>
      </c>
      <c r="L51" s="194">
        <f>PPCL_NG!S51+PPCL_Spot!S51+GT_NG!S51+GT_Spot!S51+Bawana_NG!S51+Bawana_RLNG!S51+Bawana_Spot!S51</f>
        <v>21.562451860980616</v>
      </c>
      <c r="M51" s="195">
        <f t="shared" si="3"/>
        <v>-1.2451860980615237E-2</v>
      </c>
      <c r="N51" s="194">
        <f>PPCL_NG!M51+PPCL_Spot!M51+GT_NG!M51+GT_Spot!M51+Bawana_NG!M51+Bawana_RLNG!M51+Bawana_Spot!M51</f>
        <v>69.83</v>
      </c>
      <c r="O51" s="194">
        <f>PPCL_NG!T51+PPCL_Spot!T51+GT_NG!T51+GT_Spot!T51+Bawana_NG!T51+Bawana_RLNG!T51+Bawana_Spot!T51</f>
        <v>69.901711725247452</v>
      </c>
      <c r="P51" s="195">
        <f t="shared" si="4"/>
        <v>-7.1711725247453728E-2</v>
      </c>
      <c r="Q51" s="195">
        <f t="shared" si="5"/>
        <v>-0.23999999999997534</v>
      </c>
    </row>
    <row r="52" spans="1:17">
      <c r="A52" s="34" t="s">
        <v>94</v>
      </c>
      <c r="B52" s="194">
        <f>PPCL_NG!I52+PPCL_Spot!I52+GT_NG!I52+GT_Spot!I52+Bawana_NG!I52+Bawana_RLNG!I52+Bawana_Spot!I52</f>
        <v>99.59</v>
      </c>
      <c r="C52" s="194">
        <f>PPCL_NG!P52+PPCL_Spot!P52+GT_NG!P52+GT_Spot!P52+Bawana_NG!P52+Bawana_RLNG!P52+Bawana_Spot!P52</f>
        <v>99.690493357425936</v>
      </c>
      <c r="D52" s="195">
        <f t="shared" si="0"/>
        <v>-0.10049335742593257</v>
      </c>
      <c r="E52" s="194">
        <f>PPCL_NG!J52+PPCL_Spot!J52+GT_NG!J52+GT_Spot!J52+Bawana_NG!J52+Bawana_RLNG!J52+Bawana_Spot!J52</f>
        <v>57.11</v>
      </c>
      <c r="F52" s="194">
        <f>PPCL_NG!Q52+PPCL_Spot!Q52+GT_NG!Q52+GT_Spot!Q52+Bawana_NG!Q52+Bawana_RLNG!Q52+Bawana_Spot!Q52</f>
        <v>57.165111585580732</v>
      </c>
      <c r="G52" s="195">
        <f t="shared" si="1"/>
        <v>-5.5111585580732481E-2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21.55</v>
      </c>
      <c r="L52" s="194">
        <f>PPCL_NG!S52+PPCL_Spot!S52+GT_NG!S52+GT_Spot!S52+Bawana_NG!S52+Bawana_RLNG!S52+Bawana_Spot!S52</f>
        <v>21.562451860980616</v>
      </c>
      <c r="M52" s="195">
        <f t="shared" si="3"/>
        <v>-1.2451860980615237E-2</v>
      </c>
      <c r="N52" s="194">
        <f>PPCL_NG!M52+PPCL_Spot!M52+GT_NG!M52+GT_Spot!M52+Bawana_NG!M52+Bawana_RLNG!M52+Bawana_Spot!M52</f>
        <v>69.83</v>
      </c>
      <c r="O52" s="194">
        <f>PPCL_NG!T52+PPCL_Spot!T52+GT_NG!T52+GT_Spot!T52+Bawana_NG!T52+Bawana_RLNG!T52+Bawana_Spot!T52</f>
        <v>69.901711725247452</v>
      </c>
      <c r="P52" s="195">
        <f t="shared" si="4"/>
        <v>-7.1711725247453728E-2</v>
      </c>
      <c r="Q52" s="195">
        <f t="shared" si="5"/>
        <v>-0.23999999999997534</v>
      </c>
    </row>
    <row r="53" spans="1:17">
      <c r="A53" s="34" t="s">
        <v>95</v>
      </c>
      <c r="B53" s="194">
        <f>PPCL_NG!I53+PPCL_Spot!I53+GT_NG!I53+GT_Spot!I53+Bawana_NG!I53+Bawana_RLNG!I53+Bawana_Spot!I53</f>
        <v>99.59</v>
      </c>
      <c r="C53" s="194">
        <f>PPCL_NG!P53+PPCL_Spot!P53+GT_NG!P53+GT_Spot!P53+Bawana_NG!P53+Bawana_RLNG!P53+Bawana_Spot!P53</f>
        <v>99.690493357425936</v>
      </c>
      <c r="D53" s="195">
        <f t="shared" si="0"/>
        <v>-0.10049335742593257</v>
      </c>
      <c r="E53" s="194">
        <f>PPCL_NG!J53+PPCL_Spot!J53+GT_NG!J53+GT_Spot!J53+Bawana_NG!J53+Bawana_RLNG!J53+Bawana_Spot!J53</f>
        <v>57.11</v>
      </c>
      <c r="F53" s="194">
        <f>PPCL_NG!Q53+PPCL_Spot!Q53+GT_NG!Q53+GT_Spot!Q53+Bawana_NG!Q53+Bawana_RLNG!Q53+Bawana_Spot!Q53</f>
        <v>57.165111585580732</v>
      </c>
      <c r="G53" s="195">
        <f t="shared" si="1"/>
        <v>-5.5111585580732481E-2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21.55</v>
      </c>
      <c r="L53" s="194">
        <f>PPCL_NG!S53+PPCL_Spot!S53+GT_NG!S53+GT_Spot!S53+Bawana_NG!S53+Bawana_RLNG!S53+Bawana_Spot!S53</f>
        <v>21.562451860980616</v>
      </c>
      <c r="M53" s="195">
        <f t="shared" si="3"/>
        <v>-1.2451860980615237E-2</v>
      </c>
      <c r="N53" s="194">
        <f>PPCL_NG!M53+PPCL_Spot!M53+GT_NG!M53+GT_Spot!M53+Bawana_NG!M53+Bawana_RLNG!M53+Bawana_Spot!M53</f>
        <v>69.83</v>
      </c>
      <c r="O53" s="194">
        <f>PPCL_NG!T53+PPCL_Spot!T53+GT_NG!T53+GT_Spot!T53+Bawana_NG!T53+Bawana_RLNG!T53+Bawana_Spot!T53</f>
        <v>69.901711725247452</v>
      </c>
      <c r="P53" s="195">
        <f t="shared" si="4"/>
        <v>-7.1711725247453728E-2</v>
      </c>
      <c r="Q53" s="195">
        <f t="shared" si="5"/>
        <v>-0.23999999999997534</v>
      </c>
    </row>
    <row r="54" spans="1:17">
      <c r="A54" s="34" t="s">
        <v>96</v>
      </c>
      <c r="B54" s="194">
        <f>PPCL_NG!I54+PPCL_Spot!I54+GT_NG!I54+GT_Spot!I54+Bawana_NG!I54+Bawana_RLNG!I54+Bawana_Spot!I54</f>
        <v>99.59</v>
      </c>
      <c r="C54" s="194">
        <f>PPCL_NG!P54+PPCL_Spot!P54+GT_NG!P54+GT_Spot!P54+Bawana_NG!P54+Bawana_RLNG!P54+Bawana_Spot!P54</f>
        <v>99.690493357425936</v>
      </c>
      <c r="D54" s="195">
        <f t="shared" si="0"/>
        <v>-0.10049335742593257</v>
      </c>
      <c r="E54" s="194">
        <f>PPCL_NG!J54+PPCL_Spot!J54+GT_NG!J54+GT_Spot!J54+Bawana_NG!J54+Bawana_RLNG!J54+Bawana_Spot!J54</f>
        <v>57.11</v>
      </c>
      <c r="F54" s="194">
        <f>PPCL_NG!Q54+PPCL_Spot!Q54+GT_NG!Q54+GT_Spot!Q54+Bawana_NG!Q54+Bawana_RLNG!Q54+Bawana_Spot!Q54</f>
        <v>57.165111585580732</v>
      </c>
      <c r="G54" s="195">
        <f t="shared" si="1"/>
        <v>-5.5111585580732481E-2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21.55</v>
      </c>
      <c r="L54" s="194">
        <f>PPCL_NG!S54+PPCL_Spot!S54+GT_NG!S54+GT_Spot!S54+Bawana_NG!S54+Bawana_RLNG!S54+Bawana_Spot!S54</f>
        <v>21.562451860980616</v>
      </c>
      <c r="M54" s="195">
        <f t="shared" si="3"/>
        <v>-1.2451860980615237E-2</v>
      </c>
      <c r="N54" s="194">
        <f>PPCL_NG!M54+PPCL_Spot!M54+GT_NG!M54+GT_Spot!M54+Bawana_NG!M54+Bawana_RLNG!M54+Bawana_Spot!M54</f>
        <v>69.83</v>
      </c>
      <c r="O54" s="194">
        <f>PPCL_NG!T54+PPCL_Spot!T54+GT_NG!T54+GT_Spot!T54+Bawana_NG!T54+Bawana_RLNG!T54+Bawana_Spot!T54</f>
        <v>69.901711725247452</v>
      </c>
      <c r="P54" s="195">
        <f t="shared" si="4"/>
        <v>-7.1711725247453728E-2</v>
      </c>
      <c r="Q54" s="195">
        <f t="shared" si="5"/>
        <v>-0.23999999999997534</v>
      </c>
    </row>
    <row r="55" spans="1:17">
      <c r="A55" s="34" t="s">
        <v>97</v>
      </c>
      <c r="B55" s="194">
        <f>PPCL_NG!I55+PPCL_Spot!I55+GT_NG!I55+GT_Spot!I55+Bawana_NG!I55+Bawana_RLNG!I55+Bawana_Spot!I55</f>
        <v>100.00999999999999</v>
      </c>
      <c r="C55" s="194">
        <f>PPCL_NG!P55+PPCL_Spot!P55+GT_NG!P55+GT_Spot!P55+Bawana_NG!P55+Bawana_RLNG!P55+Bawana_Spot!P55</f>
        <v>100.11049325964062</v>
      </c>
      <c r="D55" s="195">
        <f t="shared" si="0"/>
        <v>-0.10049325964062916</v>
      </c>
      <c r="E55" s="194">
        <f>PPCL_NG!J55+PPCL_Spot!J55+GT_NG!J55+GT_Spot!J55+Bawana_NG!J55+Bawana_RLNG!J55+Bawana_Spot!J55</f>
        <v>57.34</v>
      </c>
      <c r="F55" s="194">
        <f>PPCL_NG!Q55+PPCL_Spot!Q55+GT_NG!Q55+GT_Spot!Q55+Bawana_NG!Q55+Bawana_RLNG!Q55+Bawana_Spot!Q55</f>
        <v>57.395112579731403</v>
      </c>
      <c r="G55" s="195">
        <f t="shared" si="1"/>
        <v>-5.5112579731400047E-2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21.6</v>
      </c>
      <c r="L55" s="194">
        <f>PPCL_NG!S55+PPCL_Spot!S55+GT_NG!S55+GT_Spot!S55+Bawana_NG!S55+Bawana_RLNG!S55+Bawana_Spot!S55</f>
        <v>21.612450801639742</v>
      </c>
      <c r="M55" s="195">
        <f t="shared" si="3"/>
        <v>-1.2450801639740661E-2</v>
      </c>
      <c r="N55" s="194">
        <f>PPCL_NG!M55+PPCL_Spot!M55+GT_NG!M55+GT_Spot!M55+Bawana_NG!M55+Bawana_RLNG!M55+Bawana_Spot!M55</f>
        <v>70.13</v>
      </c>
      <c r="O55" s="194">
        <f>PPCL_NG!T55+PPCL_Spot!T55+GT_NG!T55+GT_Spot!T55+Bawana_NG!T55+Bawana_RLNG!T55+Bawana_Spot!T55</f>
        <v>70.201711888222974</v>
      </c>
      <c r="P55" s="195">
        <f t="shared" si="4"/>
        <v>-7.1711888222978359E-2</v>
      </c>
      <c r="Q55" s="195">
        <f t="shared" si="5"/>
        <v>-0.23999999999998956</v>
      </c>
    </row>
    <row r="56" spans="1:17">
      <c r="A56" s="34" t="s">
        <v>98</v>
      </c>
      <c r="B56" s="194">
        <f>PPCL_NG!I56+PPCL_Spot!I56+GT_NG!I56+GT_Spot!I56+Bawana_NG!I56+Bawana_RLNG!I56+Bawana_Spot!I56</f>
        <v>100.00999999999999</v>
      </c>
      <c r="C56" s="194">
        <f>PPCL_NG!P56+PPCL_Spot!P56+GT_NG!P56+GT_Spot!P56+Bawana_NG!P56+Bawana_RLNG!P56+Bawana_Spot!P56</f>
        <v>100.11049325964062</v>
      </c>
      <c r="D56" s="195">
        <f t="shared" si="0"/>
        <v>-0.10049325964062916</v>
      </c>
      <c r="E56" s="194">
        <f>PPCL_NG!J56+PPCL_Spot!J56+GT_NG!J56+GT_Spot!J56+Bawana_NG!J56+Bawana_RLNG!J56+Bawana_Spot!J56</f>
        <v>57.34</v>
      </c>
      <c r="F56" s="194">
        <f>PPCL_NG!Q56+PPCL_Spot!Q56+GT_NG!Q56+GT_Spot!Q56+Bawana_NG!Q56+Bawana_RLNG!Q56+Bawana_Spot!Q56</f>
        <v>57.395112579731403</v>
      </c>
      <c r="G56" s="195">
        <f t="shared" si="1"/>
        <v>-5.5112579731400047E-2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21.6</v>
      </c>
      <c r="L56" s="194">
        <f>PPCL_NG!S56+PPCL_Spot!S56+GT_NG!S56+GT_Spot!S56+Bawana_NG!S56+Bawana_RLNG!S56+Bawana_Spot!S56</f>
        <v>21.612450801639742</v>
      </c>
      <c r="M56" s="195">
        <f t="shared" si="3"/>
        <v>-1.2450801639740661E-2</v>
      </c>
      <c r="N56" s="194">
        <f>PPCL_NG!M56+PPCL_Spot!M56+GT_NG!M56+GT_Spot!M56+Bawana_NG!M56+Bawana_RLNG!M56+Bawana_Spot!M56</f>
        <v>70.13</v>
      </c>
      <c r="O56" s="194">
        <f>PPCL_NG!T56+PPCL_Spot!T56+GT_NG!T56+GT_Spot!T56+Bawana_NG!T56+Bawana_RLNG!T56+Bawana_Spot!T56</f>
        <v>70.201711888222974</v>
      </c>
      <c r="P56" s="195">
        <f t="shared" si="4"/>
        <v>-7.1711888222978359E-2</v>
      </c>
      <c r="Q56" s="195">
        <f t="shared" si="5"/>
        <v>-0.23999999999998956</v>
      </c>
    </row>
    <row r="57" spans="1:17">
      <c r="A57" s="34" t="s">
        <v>99</v>
      </c>
      <c r="B57" s="194">
        <f>PPCL_NG!I57+PPCL_Spot!I57+GT_NG!I57+GT_Spot!I57+Bawana_NG!I57+Bawana_RLNG!I57+Bawana_Spot!I57</f>
        <v>100.00999999999999</v>
      </c>
      <c r="C57" s="194">
        <f>PPCL_NG!P57+PPCL_Spot!P57+GT_NG!P57+GT_Spot!P57+Bawana_NG!P57+Bawana_RLNG!P57+Bawana_Spot!P57</f>
        <v>100.11049325964062</v>
      </c>
      <c r="D57" s="195">
        <f t="shared" si="0"/>
        <v>-0.10049325964062916</v>
      </c>
      <c r="E57" s="194">
        <f>PPCL_NG!J57+PPCL_Spot!J57+GT_NG!J57+GT_Spot!J57+Bawana_NG!J57+Bawana_RLNG!J57+Bawana_Spot!J57</f>
        <v>57.34</v>
      </c>
      <c r="F57" s="194">
        <f>PPCL_NG!Q57+PPCL_Spot!Q57+GT_NG!Q57+GT_Spot!Q57+Bawana_NG!Q57+Bawana_RLNG!Q57+Bawana_Spot!Q57</f>
        <v>57.395112579731403</v>
      </c>
      <c r="G57" s="195">
        <f t="shared" si="1"/>
        <v>-5.5112579731400047E-2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21.6</v>
      </c>
      <c r="L57" s="194">
        <f>PPCL_NG!S57+PPCL_Spot!S57+GT_NG!S57+GT_Spot!S57+Bawana_NG!S57+Bawana_RLNG!S57+Bawana_Spot!S57</f>
        <v>21.612450801639742</v>
      </c>
      <c r="M57" s="195">
        <f t="shared" si="3"/>
        <v>-1.2450801639740661E-2</v>
      </c>
      <c r="N57" s="194">
        <f>PPCL_NG!M57+PPCL_Spot!M57+GT_NG!M57+GT_Spot!M57+Bawana_NG!M57+Bawana_RLNG!M57+Bawana_Spot!M57</f>
        <v>70.13</v>
      </c>
      <c r="O57" s="194">
        <f>PPCL_NG!T57+PPCL_Spot!T57+GT_NG!T57+GT_Spot!T57+Bawana_NG!T57+Bawana_RLNG!T57+Bawana_Spot!T57</f>
        <v>70.201711888222974</v>
      </c>
      <c r="P57" s="195">
        <f t="shared" si="4"/>
        <v>-7.1711888222978359E-2</v>
      </c>
      <c r="Q57" s="195">
        <f t="shared" si="5"/>
        <v>-0.23999999999998956</v>
      </c>
    </row>
    <row r="58" spans="1:17">
      <c r="A58" s="34" t="s">
        <v>100</v>
      </c>
      <c r="B58" s="194">
        <f>PPCL_NG!I58+PPCL_Spot!I58+GT_NG!I58+GT_Spot!I58+Bawana_NG!I58+Bawana_RLNG!I58+Bawana_Spot!I58</f>
        <v>100.00999999999999</v>
      </c>
      <c r="C58" s="194">
        <f>PPCL_NG!P58+PPCL_Spot!P58+GT_NG!P58+GT_Spot!P58+Bawana_NG!P58+Bawana_RLNG!P58+Bawana_Spot!P58</f>
        <v>100.11049325964062</v>
      </c>
      <c r="D58" s="195">
        <f t="shared" si="0"/>
        <v>-0.10049325964062916</v>
      </c>
      <c r="E58" s="194">
        <f>PPCL_NG!J58+PPCL_Spot!J58+GT_NG!J58+GT_Spot!J58+Bawana_NG!J58+Bawana_RLNG!J58+Bawana_Spot!J58</f>
        <v>57.34</v>
      </c>
      <c r="F58" s="194">
        <f>PPCL_NG!Q58+PPCL_Spot!Q58+GT_NG!Q58+GT_Spot!Q58+Bawana_NG!Q58+Bawana_RLNG!Q58+Bawana_Spot!Q58</f>
        <v>57.395112579731403</v>
      </c>
      <c r="G58" s="195">
        <f t="shared" si="1"/>
        <v>-5.5112579731400047E-2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21.6</v>
      </c>
      <c r="L58" s="194">
        <f>PPCL_NG!S58+PPCL_Spot!S58+GT_NG!S58+GT_Spot!S58+Bawana_NG!S58+Bawana_RLNG!S58+Bawana_Spot!S58</f>
        <v>21.612450801639742</v>
      </c>
      <c r="M58" s="195">
        <f t="shared" si="3"/>
        <v>-1.2450801639740661E-2</v>
      </c>
      <c r="N58" s="194">
        <f>PPCL_NG!M58+PPCL_Spot!M58+GT_NG!M58+GT_Spot!M58+Bawana_NG!M58+Bawana_RLNG!M58+Bawana_Spot!M58</f>
        <v>70.13</v>
      </c>
      <c r="O58" s="194">
        <f>PPCL_NG!T58+PPCL_Spot!T58+GT_NG!T58+GT_Spot!T58+Bawana_NG!T58+Bawana_RLNG!T58+Bawana_Spot!T58</f>
        <v>70.201711888222974</v>
      </c>
      <c r="P58" s="195">
        <f t="shared" si="4"/>
        <v>-7.1711888222978359E-2</v>
      </c>
      <c r="Q58" s="195">
        <f t="shared" si="5"/>
        <v>-0.23999999999998956</v>
      </c>
    </row>
    <row r="59" spans="1:17">
      <c r="A59" s="34" t="s">
        <v>101</v>
      </c>
      <c r="B59" s="194">
        <f>PPCL_NG!I59+PPCL_Spot!I59+GT_NG!I59+GT_Spot!I59+Bawana_NG!I59+Bawana_RLNG!I59+Bawana_Spot!I59</f>
        <v>100.00999999999999</v>
      </c>
      <c r="C59" s="194">
        <f>PPCL_NG!P59+PPCL_Spot!P59+GT_NG!P59+GT_Spot!P59+Bawana_NG!P59+Bawana_RLNG!P59+Bawana_Spot!P59</f>
        <v>100.11049325964062</v>
      </c>
      <c r="D59" s="195">
        <f t="shared" si="0"/>
        <v>-0.10049325964062916</v>
      </c>
      <c r="E59" s="194">
        <f>PPCL_NG!J59+PPCL_Spot!J59+GT_NG!J59+GT_Spot!J59+Bawana_NG!J59+Bawana_RLNG!J59+Bawana_Spot!J59</f>
        <v>57.34</v>
      </c>
      <c r="F59" s="194">
        <f>PPCL_NG!Q59+PPCL_Spot!Q59+GT_NG!Q59+GT_Spot!Q59+Bawana_NG!Q59+Bawana_RLNG!Q59+Bawana_Spot!Q59</f>
        <v>57.395112579731403</v>
      </c>
      <c r="G59" s="195">
        <f t="shared" si="1"/>
        <v>-5.5112579731400047E-2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21.6</v>
      </c>
      <c r="L59" s="194">
        <f>PPCL_NG!S59+PPCL_Spot!S59+GT_NG!S59+GT_Spot!S59+Bawana_NG!S59+Bawana_RLNG!S59+Bawana_Spot!S59</f>
        <v>21.612450801639742</v>
      </c>
      <c r="M59" s="195">
        <f t="shared" si="3"/>
        <v>-1.2450801639740661E-2</v>
      </c>
      <c r="N59" s="194">
        <f>PPCL_NG!M59+PPCL_Spot!M59+GT_NG!M59+GT_Spot!M59+Bawana_NG!M59+Bawana_RLNG!M59+Bawana_Spot!M59</f>
        <v>70.13</v>
      </c>
      <c r="O59" s="194">
        <f>PPCL_NG!T59+PPCL_Spot!T59+GT_NG!T59+GT_Spot!T59+Bawana_NG!T59+Bawana_RLNG!T59+Bawana_Spot!T59</f>
        <v>70.201711888222974</v>
      </c>
      <c r="P59" s="195">
        <f t="shared" si="4"/>
        <v>-7.1711888222978359E-2</v>
      </c>
      <c r="Q59" s="195">
        <f t="shared" si="5"/>
        <v>-0.23999999999998956</v>
      </c>
    </row>
    <row r="60" spans="1:17">
      <c r="A60" s="34" t="s">
        <v>102</v>
      </c>
      <c r="B60" s="194">
        <f>PPCL_NG!I60+PPCL_Spot!I60+GT_NG!I60+GT_Spot!I60+Bawana_NG!I60+Bawana_RLNG!I60+Bawana_Spot!I60</f>
        <v>100.00999999999999</v>
      </c>
      <c r="C60" s="194">
        <f>PPCL_NG!P60+PPCL_Spot!P60+GT_NG!P60+GT_Spot!P60+Bawana_NG!P60+Bawana_RLNG!P60+Bawana_Spot!P60</f>
        <v>100.11049325964062</v>
      </c>
      <c r="D60" s="195">
        <f t="shared" si="0"/>
        <v>-0.10049325964062916</v>
      </c>
      <c r="E60" s="194">
        <f>PPCL_NG!J60+PPCL_Spot!J60+GT_NG!J60+GT_Spot!J60+Bawana_NG!J60+Bawana_RLNG!J60+Bawana_Spot!J60</f>
        <v>57.34</v>
      </c>
      <c r="F60" s="194">
        <f>PPCL_NG!Q60+PPCL_Spot!Q60+GT_NG!Q60+GT_Spot!Q60+Bawana_NG!Q60+Bawana_RLNG!Q60+Bawana_Spot!Q60</f>
        <v>57.395112579731403</v>
      </c>
      <c r="G60" s="195">
        <f t="shared" si="1"/>
        <v>-5.5112579731400047E-2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21.6</v>
      </c>
      <c r="L60" s="194">
        <f>PPCL_NG!S60+PPCL_Spot!S60+GT_NG!S60+GT_Spot!S60+Bawana_NG!S60+Bawana_RLNG!S60+Bawana_Spot!S60</f>
        <v>21.612450801639742</v>
      </c>
      <c r="M60" s="195">
        <f t="shared" si="3"/>
        <v>-1.2450801639740661E-2</v>
      </c>
      <c r="N60" s="194">
        <f>PPCL_NG!M60+PPCL_Spot!M60+GT_NG!M60+GT_Spot!M60+Bawana_NG!M60+Bawana_RLNG!M60+Bawana_Spot!M60</f>
        <v>70.13</v>
      </c>
      <c r="O60" s="194">
        <f>PPCL_NG!T60+PPCL_Spot!T60+GT_NG!T60+GT_Spot!T60+Bawana_NG!T60+Bawana_RLNG!T60+Bawana_Spot!T60</f>
        <v>70.201711888222974</v>
      </c>
      <c r="P60" s="195">
        <f t="shared" si="4"/>
        <v>-7.1711888222978359E-2</v>
      </c>
      <c r="Q60" s="195">
        <f t="shared" si="5"/>
        <v>-0.23999999999998956</v>
      </c>
    </row>
    <row r="61" spans="1:17">
      <c r="A61" s="34" t="s">
        <v>103</v>
      </c>
      <c r="B61" s="194">
        <f>PPCL_NG!I61+PPCL_Spot!I61+GT_NG!I61+GT_Spot!I61+Bawana_NG!I61+Bawana_RLNG!I61+Bawana_Spot!I61</f>
        <v>100.00999999999999</v>
      </c>
      <c r="C61" s="194">
        <f>PPCL_NG!P61+PPCL_Spot!P61+GT_NG!P61+GT_Spot!P61+Bawana_NG!P61+Bawana_RLNG!P61+Bawana_Spot!P61</f>
        <v>100.11049325964062</v>
      </c>
      <c r="D61" s="195">
        <f t="shared" si="0"/>
        <v>-0.10049325964062916</v>
      </c>
      <c r="E61" s="194">
        <f>PPCL_NG!J61+PPCL_Spot!J61+GT_NG!J61+GT_Spot!J61+Bawana_NG!J61+Bawana_RLNG!J61+Bawana_Spot!J61</f>
        <v>57.34</v>
      </c>
      <c r="F61" s="194">
        <f>PPCL_NG!Q61+PPCL_Spot!Q61+GT_NG!Q61+GT_Spot!Q61+Bawana_NG!Q61+Bawana_RLNG!Q61+Bawana_Spot!Q61</f>
        <v>57.395112579731403</v>
      </c>
      <c r="G61" s="195">
        <f t="shared" si="1"/>
        <v>-5.5112579731400047E-2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21.6</v>
      </c>
      <c r="L61" s="194">
        <f>PPCL_NG!S61+PPCL_Spot!S61+GT_NG!S61+GT_Spot!S61+Bawana_NG!S61+Bawana_RLNG!S61+Bawana_Spot!S61</f>
        <v>21.612450801639742</v>
      </c>
      <c r="M61" s="195">
        <f t="shared" si="3"/>
        <v>-1.2450801639740661E-2</v>
      </c>
      <c r="N61" s="194">
        <f>PPCL_NG!M61+PPCL_Spot!M61+GT_NG!M61+GT_Spot!M61+Bawana_NG!M61+Bawana_RLNG!M61+Bawana_Spot!M61</f>
        <v>70.13</v>
      </c>
      <c r="O61" s="194">
        <f>PPCL_NG!T61+PPCL_Spot!T61+GT_NG!T61+GT_Spot!T61+Bawana_NG!T61+Bawana_RLNG!T61+Bawana_Spot!T61</f>
        <v>70.201711888222974</v>
      </c>
      <c r="P61" s="195">
        <f t="shared" si="4"/>
        <v>-7.1711888222978359E-2</v>
      </c>
      <c r="Q61" s="195">
        <f t="shared" si="5"/>
        <v>-0.23999999999998956</v>
      </c>
    </row>
    <row r="62" spans="1:17">
      <c r="A62" s="34" t="s">
        <v>104</v>
      </c>
      <c r="B62" s="194">
        <f>PPCL_NG!I62+PPCL_Spot!I62+GT_NG!I62+GT_Spot!I62+Bawana_NG!I62+Bawana_RLNG!I62+Bawana_Spot!I62</f>
        <v>100.00999999999999</v>
      </c>
      <c r="C62" s="194">
        <f>PPCL_NG!P62+PPCL_Spot!P62+GT_NG!P62+GT_Spot!P62+Bawana_NG!P62+Bawana_RLNG!P62+Bawana_Spot!P62</f>
        <v>100.11049325964062</v>
      </c>
      <c r="D62" s="195">
        <f t="shared" si="0"/>
        <v>-0.10049325964062916</v>
      </c>
      <c r="E62" s="194">
        <f>PPCL_NG!J62+PPCL_Spot!J62+GT_NG!J62+GT_Spot!J62+Bawana_NG!J62+Bawana_RLNG!J62+Bawana_Spot!J62</f>
        <v>57.34</v>
      </c>
      <c r="F62" s="194">
        <f>PPCL_NG!Q62+PPCL_Spot!Q62+GT_NG!Q62+GT_Spot!Q62+Bawana_NG!Q62+Bawana_RLNG!Q62+Bawana_Spot!Q62</f>
        <v>57.395112579731403</v>
      </c>
      <c r="G62" s="195">
        <f t="shared" si="1"/>
        <v>-5.5112579731400047E-2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21.6</v>
      </c>
      <c r="L62" s="194">
        <f>PPCL_NG!S62+PPCL_Spot!S62+GT_NG!S62+GT_Spot!S62+Bawana_NG!S62+Bawana_RLNG!S62+Bawana_Spot!S62</f>
        <v>21.612450801639742</v>
      </c>
      <c r="M62" s="195">
        <f t="shared" si="3"/>
        <v>-1.2450801639740661E-2</v>
      </c>
      <c r="N62" s="194">
        <f>PPCL_NG!M62+PPCL_Spot!M62+GT_NG!M62+GT_Spot!M62+Bawana_NG!M62+Bawana_RLNG!M62+Bawana_Spot!M62</f>
        <v>70.13</v>
      </c>
      <c r="O62" s="194">
        <f>PPCL_NG!T62+PPCL_Spot!T62+GT_NG!T62+GT_Spot!T62+Bawana_NG!T62+Bawana_RLNG!T62+Bawana_Spot!T62</f>
        <v>70.201711888222974</v>
      </c>
      <c r="P62" s="195">
        <f t="shared" si="4"/>
        <v>-7.1711888222978359E-2</v>
      </c>
      <c r="Q62" s="195">
        <f t="shared" si="5"/>
        <v>-0.23999999999998956</v>
      </c>
    </row>
    <row r="63" spans="1:17">
      <c r="A63" s="34" t="s">
        <v>105</v>
      </c>
      <c r="B63" s="194">
        <f>PPCL_NG!I63+PPCL_Spot!I63+GT_NG!I63+GT_Spot!I63+Bawana_NG!I63+Bawana_RLNG!I63+Bawana_Spot!I63</f>
        <v>100.00999999999999</v>
      </c>
      <c r="C63" s="194">
        <f>PPCL_NG!P63+PPCL_Spot!P63+GT_NG!P63+GT_Spot!P63+Bawana_NG!P63+Bawana_RLNG!P63+Bawana_Spot!P63</f>
        <v>100.11049325964062</v>
      </c>
      <c r="D63" s="195">
        <f t="shared" si="0"/>
        <v>-0.10049325964062916</v>
      </c>
      <c r="E63" s="194">
        <f>PPCL_NG!J63+PPCL_Spot!J63+GT_NG!J63+GT_Spot!J63+Bawana_NG!J63+Bawana_RLNG!J63+Bawana_Spot!J63</f>
        <v>57.34</v>
      </c>
      <c r="F63" s="194">
        <f>PPCL_NG!Q63+PPCL_Spot!Q63+GT_NG!Q63+GT_Spot!Q63+Bawana_NG!Q63+Bawana_RLNG!Q63+Bawana_Spot!Q63</f>
        <v>57.395112579731403</v>
      </c>
      <c r="G63" s="195">
        <f t="shared" si="1"/>
        <v>-5.5112579731400047E-2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21.6</v>
      </c>
      <c r="L63" s="194">
        <f>PPCL_NG!S63+PPCL_Spot!S63+GT_NG!S63+GT_Spot!S63+Bawana_NG!S63+Bawana_RLNG!S63+Bawana_Spot!S63</f>
        <v>21.612450801639742</v>
      </c>
      <c r="M63" s="195">
        <f t="shared" si="3"/>
        <v>-1.2450801639740661E-2</v>
      </c>
      <c r="N63" s="194">
        <f>PPCL_NG!M63+PPCL_Spot!M63+GT_NG!M63+GT_Spot!M63+Bawana_NG!M63+Bawana_RLNG!M63+Bawana_Spot!M63</f>
        <v>70.13</v>
      </c>
      <c r="O63" s="194">
        <f>PPCL_NG!T63+PPCL_Spot!T63+GT_NG!T63+GT_Spot!T63+Bawana_NG!T63+Bawana_RLNG!T63+Bawana_Spot!T63</f>
        <v>70.201711888222974</v>
      </c>
      <c r="P63" s="195">
        <f t="shared" si="4"/>
        <v>-7.1711888222978359E-2</v>
      </c>
      <c r="Q63" s="195">
        <f t="shared" si="5"/>
        <v>-0.23999999999998956</v>
      </c>
    </row>
    <row r="64" spans="1:17">
      <c r="A64" s="34" t="s">
        <v>106</v>
      </c>
      <c r="B64" s="194">
        <f>PPCL_NG!I64+PPCL_Spot!I64+GT_NG!I64+GT_Spot!I64+Bawana_NG!I64+Bawana_RLNG!I64+Bawana_Spot!I64</f>
        <v>100.00999999999999</v>
      </c>
      <c r="C64" s="194">
        <f>PPCL_NG!P64+PPCL_Spot!P64+GT_NG!P64+GT_Spot!P64+Bawana_NG!P64+Bawana_RLNG!P64+Bawana_Spot!P64</f>
        <v>100.11049325964062</v>
      </c>
      <c r="D64" s="195">
        <f t="shared" si="0"/>
        <v>-0.10049325964062916</v>
      </c>
      <c r="E64" s="194">
        <f>PPCL_NG!J64+PPCL_Spot!J64+GT_NG!J64+GT_Spot!J64+Bawana_NG!J64+Bawana_RLNG!J64+Bawana_Spot!J64</f>
        <v>57.34</v>
      </c>
      <c r="F64" s="194">
        <f>PPCL_NG!Q64+PPCL_Spot!Q64+GT_NG!Q64+GT_Spot!Q64+Bawana_NG!Q64+Bawana_RLNG!Q64+Bawana_Spot!Q64</f>
        <v>57.395112579731403</v>
      </c>
      <c r="G64" s="195">
        <f t="shared" si="1"/>
        <v>-5.5112579731400047E-2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21.6</v>
      </c>
      <c r="L64" s="194">
        <f>PPCL_NG!S64+PPCL_Spot!S64+GT_NG!S64+GT_Spot!S64+Bawana_NG!S64+Bawana_RLNG!S64+Bawana_Spot!S64</f>
        <v>21.612450801639742</v>
      </c>
      <c r="M64" s="195">
        <f t="shared" si="3"/>
        <v>-1.2450801639740661E-2</v>
      </c>
      <c r="N64" s="194">
        <f>PPCL_NG!M64+PPCL_Spot!M64+GT_NG!M64+GT_Spot!M64+Bawana_NG!M64+Bawana_RLNG!M64+Bawana_Spot!M64</f>
        <v>70.13</v>
      </c>
      <c r="O64" s="194">
        <f>PPCL_NG!T64+PPCL_Spot!T64+GT_NG!T64+GT_Spot!T64+Bawana_NG!T64+Bawana_RLNG!T64+Bawana_Spot!T64</f>
        <v>70.201711888222974</v>
      </c>
      <c r="P64" s="195">
        <f t="shared" si="4"/>
        <v>-7.1711888222978359E-2</v>
      </c>
      <c r="Q64" s="195">
        <f t="shared" si="5"/>
        <v>-0.23999999999998956</v>
      </c>
    </row>
    <row r="65" spans="1:17">
      <c r="A65" s="34" t="s">
        <v>107</v>
      </c>
      <c r="B65" s="194">
        <f>PPCL_NG!I65+PPCL_Spot!I65+GT_NG!I65+GT_Spot!I65+Bawana_NG!I65+Bawana_RLNG!I65+Bawana_Spot!I65</f>
        <v>100.00999999999999</v>
      </c>
      <c r="C65" s="194">
        <f>PPCL_NG!P65+PPCL_Spot!P65+GT_NG!P65+GT_Spot!P65+Bawana_NG!P65+Bawana_RLNG!P65+Bawana_Spot!P65</f>
        <v>100.11049325964062</v>
      </c>
      <c r="D65" s="195">
        <f t="shared" si="0"/>
        <v>-0.10049325964062916</v>
      </c>
      <c r="E65" s="194">
        <f>PPCL_NG!J65+PPCL_Spot!J65+GT_NG!J65+GT_Spot!J65+Bawana_NG!J65+Bawana_RLNG!J65+Bawana_Spot!J65</f>
        <v>57.34</v>
      </c>
      <c r="F65" s="194">
        <f>PPCL_NG!Q65+PPCL_Spot!Q65+GT_NG!Q65+GT_Spot!Q65+Bawana_NG!Q65+Bawana_RLNG!Q65+Bawana_Spot!Q65</f>
        <v>57.395112579731403</v>
      </c>
      <c r="G65" s="195">
        <f t="shared" si="1"/>
        <v>-5.5112579731400047E-2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21.6</v>
      </c>
      <c r="L65" s="194">
        <f>PPCL_NG!S65+PPCL_Spot!S65+GT_NG!S65+GT_Spot!S65+Bawana_NG!S65+Bawana_RLNG!S65+Bawana_Spot!S65</f>
        <v>21.612450801639742</v>
      </c>
      <c r="M65" s="195">
        <f t="shared" si="3"/>
        <v>-1.2450801639740661E-2</v>
      </c>
      <c r="N65" s="194">
        <f>PPCL_NG!M65+PPCL_Spot!M65+GT_NG!M65+GT_Spot!M65+Bawana_NG!M65+Bawana_RLNG!M65+Bawana_Spot!M65</f>
        <v>70.13</v>
      </c>
      <c r="O65" s="194">
        <f>PPCL_NG!T65+PPCL_Spot!T65+GT_NG!T65+GT_Spot!T65+Bawana_NG!T65+Bawana_RLNG!T65+Bawana_Spot!T65</f>
        <v>70.201711888222974</v>
      </c>
      <c r="P65" s="195">
        <f t="shared" si="4"/>
        <v>-7.1711888222978359E-2</v>
      </c>
      <c r="Q65" s="195">
        <f t="shared" si="5"/>
        <v>-0.23999999999998956</v>
      </c>
    </row>
    <row r="66" spans="1:17">
      <c r="A66" s="34" t="s">
        <v>108</v>
      </c>
      <c r="B66" s="194">
        <f>PPCL_NG!I66+PPCL_Spot!I66+GT_NG!I66+GT_Spot!I66+Bawana_NG!I66+Bawana_RLNG!I66+Bawana_Spot!I66</f>
        <v>100.00999999999999</v>
      </c>
      <c r="C66" s="194">
        <f>PPCL_NG!P66+PPCL_Spot!P66+GT_NG!P66+GT_Spot!P66+Bawana_NG!P66+Bawana_RLNG!P66+Bawana_Spot!P66</f>
        <v>100.11049325964062</v>
      </c>
      <c r="D66" s="195">
        <f t="shared" si="0"/>
        <v>-0.10049325964062916</v>
      </c>
      <c r="E66" s="194">
        <f>PPCL_NG!J66+PPCL_Spot!J66+GT_NG!J66+GT_Spot!J66+Bawana_NG!J66+Bawana_RLNG!J66+Bawana_Spot!J66</f>
        <v>57.34</v>
      </c>
      <c r="F66" s="194">
        <f>PPCL_NG!Q66+PPCL_Spot!Q66+GT_NG!Q66+GT_Spot!Q66+Bawana_NG!Q66+Bawana_RLNG!Q66+Bawana_Spot!Q66</f>
        <v>57.395112579731403</v>
      </c>
      <c r="G66" s="195">
        <f t="shared" si="1"/>
        <v>-5.5112579731400047E-2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21.6</v>
      </c>
      <c r="L66" s="194">
        <f>PPCL_NG!S66+PPCL_Spot!S66+GT_NG!S66+GT_Spot!S66+Bawana_NG!S66+Bawana_RLNG!S66+Bawana_Spot!S66</f>
        <v>21.612450801639742</v>
      </c>
      <c r="M66" s="195">
        <f t="shared" si="3"/>
        <v>-1.2450801639740661E-2</v>
      </c>
      <c r="N66" s="194">
        <f>PPCL_NG!M66+PPCL_Spot!M66+GT_NG!M66+GT_Spot!M66+Bawana_NG!M66+Bawana_RLNG!M66+Bawana_Spot!M66</f>
        <v>70.13</v>
      </c>
      <c r="O66" s="194">
        <f>PPCL_NG!T66+PPCL_Spot!T66+GT_NG!T66+GT_Spot!T66+Bawana_NG!T66+Bawana_RLNG!T66+Bawana_Spot!T66</f>
        <v>70.201711888222974</v>
      </c>
      <c r="P66" s="195">
        <f t="shared" si="4"/>
        <v>-7.1711888222978359E-2</v>
      </c>
      <c r="Q66" s="195">
        <f t="shared" si="5"/>
        <v>-0.23999999999998956</v>
      </c>
    </row>
    <row r="67" spans="1:17">
      <c r="A67" s="34" t="s">
        <v>109</v>
      </c>
      <c r="B67" s="194">
        <f>PPCL_NG!I67+PPCL_Spot!I67+GT_NG!I67+GT_Spot!I67+Bawana_NG!I67+Bawana_RLNG!I67+Bawana_Spot!I67</f>
        <v>100.00999999999999</v>
      </c>
      <c r="C67" s="194">
        <f>PPCL_NG!P67+PPCL_Spot!P67+GT_NG!P67+GT_Spot!P67+Bawana_NG!P67+Bawana_RLNG!P67+Bawana_Spot!P67</f>
        <v>100.11049325964062</v>
      </c>
      <c r="D67" s="195">
        <f t="shared" ref="D67:D99" si="6">B67-C67</f>
        <v>-0.10049325964062916</v>
      </c>
      <c r="E67" s="194">
        <f>PPCL_NG!J67+PPCL_Spot!J67+GT_NG!J67+GT_Spot!J67+Bawana_NG!J67+Bawana_RLNG!J67+Bawana_Spot!J67</f>
        <v>57.34</v>
      </c>
      <c r="F67" s="194">
        <f>PPCL_NG!Q67+PPCL_Spot!Q67+GT_NG!Q67+GT_Spot!Q67+Bawana_NG!Q67+Bawana_RLNG!Q67+Bawana_Spot!Q67</f>
        <v>57.395112579731403</v>
      </c>
      <c r="G67" s="195">
        <f t="shared" ref="G67:G99" si="7">E67-F67</f>
        <v>-5.5112579731400047E-2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21.6</v>
      </c>
      <c r="L67" s="194">
        <f>PPCL_NG!S67+PPCL_Spot!S67+GT_NG!S67+GT_Spot!S67+Bawana_NG!S67+Bawana_RLNG!S67+Bawana_Spot!S67</f>
        <v>21.612450801639742</v>
      </c>
      <c r="M67" s="195">
        <f t="shared" ref="M67:M99" si="9">K67-L67</f>
        <v>-1.2450801639740661E-2</v>
      </c>
      <c r="N67" s="194">
        <f>PPCL_NG!M67+PPCL_Spot!M67+GT_NG!M67+GT_Spot!M67+Bawana_NG!M67+Bawana_RLNG!M67+Bawana_Spot!M67</f>
        <v>70.13</v>
      </c>
      <c r="O67" s="194">
        <f>PPCL_NG!T67+PPCL_Spot!T67+GT_NG!T67+GT_Spot!T67+Bawana_NG!T67+Bawana_RLNG!T67+Bawana_Spot!T67</f>
        <v>70.201711888222974</v>
      </c>
      <c r="P67" s="195">
        <f t="shared" ref="P67:P99" si="10">N67-O67</f>
        <v>-7.1711888222978359E-2</v>
      </c>
      <c r="Q67" s="195">
        <f t="shared" si="5"/>
        <v>-0.23999999999998956</v>
      </c>
    </row>
    <row r="68" spans="1:17">
      <c r="A68" s="34" t="s">
        <v>110</v>
      </c>
      <c r="B68" s="194">
        <f>PPCL_NG!I68+PPCL_Spot!I68+GT_NG!I68+GT_Spot!I68+Bawana_NG!I68+Bawana_RLNG!I68+Bawana_Spot!I68</f>
        <v>100.00999999999999</v>
      </c>
      <c r="C68" s="194">
        <f>PPCL_NG!P68+PPCL_Spot!P68+GT_NG!P68+GT_Spot!P68+Bawana_NG!P68+Bawana_RLNG!P68+Bawana_Spot!P68</f>
        <v>100.11049325964062</v>
      </c>
      <c r="D68" s="195">
        <f t="shared" si="6"/>
        <v>-0.10049325964062916</v>
      </c>
      <c r="E68" s="194">
        <f>PPCL_NG!J68+PPCL_Spot!J68+GT_NG!J68+GT_Spot!J68+Bawana_NG!J68+Bawana_RLNG!J68+Bawana_Spot!J68</f>
        <v>57.34</v>
      </c>
      <c r="F68" s="194">
        <f>PPCL_NG!Q68+PPCL_Spot!Q68+GT_NG!Q68+GT_Spot!Q68+Bawana_NG!Q68+Bawana_RLNG!Q68+Bawana_Spot!Q68</f>
        <v>57.395112579731403</v>
      </c>
      <c r="G68" s="195">
        <f t="shared" si="7"/>
        <v>-5.5112579731400047E-2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21.6</v>
      </c>
      <c r="L68" s="194">
        <f>PPCL_NG!S68+PPCL_Spot!S68+GT_NG!S68+GT_Spot!S68+Bawana_NG!S68+Bawana_RLNG!S68+Bawana_Spot!S68</f>
        <v>21.612450801639742</v>
      </c>
      <c r="M68" s="195">
        <f t="shared" si="9"/>
        <v>-1.2450801639740661E-2</v>
      </c>
      <c r="N68" s="194">
        <f>PPCL_NG!M68+PPCL_Spot!M68+GT_NG!M68+GT_Spot!M68+Bawana_NG!M68+Bawana_RLNG!M68+Bawana_Spot!M68</f>
        <v>70.13</v>
      </c>
      <c r="O68" s="194">
        <f>PPCL_NG!T68+PPCL_Spot!T68+GT_NG!T68+GT_Spot!T68+Bawana_NG!T68+Bawana_RLNG!T68+Bawana_Spot!T68</f>
        <v>70.201711888222974</v>
      </c>
      <c r="P68" s="195">
        <f t="shared" si="10"/>
        <v>-7.1711888222978359E-2</v>
      </c>
      <c r="Q68" s="195">
        <f t="shared" ref="Q68:Q99" si="11">D68+G68+J68+M68+P68</f>
        <v>-0.23999999999998956</v>
      </c>
    </row>
    <row r="69" spans="1:17">
      <c r="A69" s="34" t="s">
        <v>111</v>
      </c>
      <c r="B69" s="194">
        <f>PPCL_NG!I69+PPCL_Spot!I69+GT_NG!I69+GT_Spot!I69+Bawana_NG!I69+Bawana_RLNG!I69+Bawana_Spot!I69</f>
        <v>100.00999999999999</v>
      </c>
      <c r="C69" s="194">
        <f>PPCL_NG!P69+PPCL_Spot!P69+GT_NG!P69+GT_Spot!P69+Bawana_NG!P69+Bawana_RLNG!P69+Bawana_Spot!P69</f>
        <v>100.11049325964062</v>
      </c>
      <c r="D69" s="195">
        <f t="shared" si="6"/>
        <v>-0.10049325964062916</v>
      </c>
      <c r="E69" s="194">
        <f>PPCL_NG!J69+PPCL_Spot!J69+GT_NG!J69+GT_Spot!J69+Bawana_NG!J69+Bawana_RLNG!J69+Bawana_Spot!J69</f>
        <v>57.34</v>
      </c>
      <c r="F69" s="194">
        <f>PPCL_NG!Q69+PPCL_Spot!Q69+GT_NG!Q69+GT_Spot!Q69+Bawana_NG!Q69+Bawana_RLNG!Q69+Bawana_Spot!Q69</f>
        <v>57.395112579731403</v>
      </c>
      <c r="G69" s="195">
        <f t="shared" si="7"/>
        <v>-5.5112579731400047E-2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21.6</v>
      </c>
      <c r="L69" s="194">
        <f>PPCL_NG!S69+PPCL_Spot!S69+GT_NG!S69+GT_Spot!S69+Bawana_NG!S69+Bawana_RLNG!S69+Bawana_Spot!S69</f>
        <v>21.612450801639742</v>
      </c>
      <c r="M69" s="195">
        <f t="shared" si="9"/>
        <v>-1.2450801639740661E-2</v>
      </c>
      <c r="N69" s="194">
        <f>PPCL_NG!M69+PPCL_Spot!M69+GT_NG!M69+GT_Spot!M69+Bawana_NG!M69+Bawana_RLNG!M69+Bawana_Spot!M69</f>
        <v>70.13</v>
      </c>
      <c r="O69" s="194">
        <f>PPCL_NG!T69+PPCL_Spot!T69+GT_NG!T69+GT_Spot!T69+Bawana_NG!T69+Bawana_RLNG!T69+Bawana_Spot!T69</f>
        <v>70.201711888222974</v>
      </c>
      <c r="P69" s="195">
        <f t="shared" si="10"/>
        <v>-7.1711888222978359E-2</v>
      </c>
      <c r="Q69" s="195">
        <f t="shared" si="11"/>
        <v>-0.23999999999998956</v>
      </c>
    </row>
    <row r="70" spans="1:17">
      <c r="A70" s="34" t="s">
        <v>112</v>
      </c>
      <c r="B70" s="194">
        <f>PPCL_NG!I70+PPCL_Spot!I70+GT_NG!I70+GT_Spot!I70+Bawana_NG!I70+Bawana_RLNG!I70+Bawana_Spot!I70</f>
        <v>100.00999999999999</v>
      </c>
      <c r="C70" s="194">
        <f>PPCL_NG!P70+PPCL_Spot!P70+GT_NG!P70+GT_Spot!P70+Bawana_NG!P70+Bawana_RLNG!P70+Bawana_Spot!P70</f>
        <v>100.11049325964062</v>
      </c>
      <c r="D70" s="195">
        <f t="shared" si="6"/>
        <v>-0.10049325964062916</v>
      </c>
      <c r="E70" s="194">
        <f>PPCL_NG!J70+PPCL_Spot!J70+GT_NG!J70+GT_Spot!J70+Bawana_NG!J70+Bawana_RLNG!J70+Bawana_Spot!J70</f>
        <v>57.34</v>
      </c>
      <c r="F70" s="194">
        <f>PPCL_NG!Q70+PPCL_Spot!Q70+GT_NG!Q70+GT_Spot!Q70+Bawana_NG!Q70+Bawana_RLNG!Q70+Bawana_Spot!Q70</f>
        <v>57.395112579731403</v>
      </c>
      <c r="G70" s="195">
        <f t="shared" si="7"/>
        <v>-5.5112579731400047E-2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21.6</v>
      </c>
      <c r="L70" s="194">
        <f>PPCL_NG!S70+PPCL_Spot!S70+GT_NG!S70+GT_Spot!S70+Bawana_NG!S70+Bawana_RLNG!S70+Bawana_Spot!S70</f>
        <v>21.612450801639742</v>
      </c>
      <c r="M70" s="195">
        <f t="shared" si="9"/>
        <v>-1.2450801639740661E-2</v>
      </c>
      <c r="N70" s="194">
        <f>PPCL_NG!M70+PPCL_Spot!M70+GT_NG!M70+GT_Spot!M70+Bawana_NG!M70+Bawana_RLNG!M70+Bawana_Spot!M70</f>
        <v>70.13</v>
      </c>
      <c r="O70" s="194">
        <f>PPCL_NG!T70+PPCL_Spot!T70+GT_NG!T70+GT_Spot!T70+Bawana_NG!T70+Bawana_RLNG!T70+Bawana_Spot!T70</f>
        <v>70.201711888222974</v>
      </c>
      <c r="P70" s="195">
        <f t="shared" si="10"/>
        <v>-7.1711888222978359E-2</v>
      </c>
      <c r="Q70" s="195">
        <f t="shared" si="11"/>
        <v>-0.23999999999998956</v>
      </c>
    </row>
    <row r="71" spans="1:17">
      <c r="A71" s="34" t="s">
        <v>113</v>
      </c>
      <c r="B71" s="194">
        <f>PPCL_NG!I71+PPCL_Spot!I71+GT_NG!I71+GT_Spot!I71+Bawana_NG!I71+Bawana_RLNG!I71+Bawana_Spot!I71</f>
        <v>99.59</v>
      </c>
      <c r="C71" s="194">
        <f>PPCL_NG!P71+PPCL_Spot!P71+GT_NG!P71+GT_Spot!P71+Bawana_NG!P71+Bawana_RLNG!P71+Bawana_Spot!P71</f>
        <v>99.690493357425936</v>
      </c>
      <c r="D71" s="195">
        <f t="shared" si="6"/>
        <v>-0.10049335742593257</v>
      </c>
      <c r="E71" s="194">
        <f>PPCL_NG!J71+PPCL_Spot!J71+GT_NG!J71+GT_Spot!J71+Bawana_NG!J71+Bawana_RLNG!J71+Bawana_Spot!J71</f>
        <v>57.11</v>
      </c>
      <c r="F71" s="194">
        <f>PPCL_NG!Q71+PPCL_Spot!Q71+GT_NG!Q71+GT_Spot!Q71+Bawana_NG!Q71+Bawana_RLNG!Q71+Bawana_Spot!Q71</f>
        <v>57.165111585580732</v>
      </c>
      <c r="G71" s="195">
        <f t="shared" si="7"/>
        <v>-5.5111585580732481E-2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21.55</v>
      </c>
      <c r="L71" s="194">
        <f>PPCL_NG!S71+PPCL_Spot!S71+GT_NG!S71+GT_Spot!S71+Bawana_NG!S71+Bawana_RLNG!S71+Bawana_Spot!S71</f>
        <v>21.562451860980616</v>
      </c>
      <c r="M71" s="195">
        <f t="shared" si="9"/>
        <v>-1.2451860980615237E-2</v>
      </c>
      <c r="N71" s="194">
        <f>PPCL_NG!M71+PPCL_Spot!M71+GT_NG!M71+GT_Spot!M71+Bawana_NG!M71+Bawana_RLNG!M71+Bawana_Spot!M71</f>
        <v>69.83</v>
      </c>
      <c r="O71" s="194">
        <f>PPCL_NG!T71+PPCL_Spot!T71+GT_NG!T71+GT_Spot!T71+Bawana_NG!T71+Bawana_RLNG!T71+Bawana_Spot!T71</f>
        <v>69.901711725247452</v>
      </c>
      <c r="P71" s="195">
        <f t="shared" si="10"/>
        <v>-7.1711725247453728E-2</v>
      </c>
      <c r="Q71" s="195">
        <f t="shared" si="11"/>
        <v>-0.23999999999997534</v>
      </c>
    </row>
    <row r="72" spans="1:17">
      <c r="A72" s="34" t="s">
        <v>114</v>
      </c>
      <c r="B72" s="194">
        <f>PPCL_NG!I72+PPCL_Spot!I72+GT_NG!I72+GT_Spot!I72+Bawana_NG!I72+Bawana_RLNG!I72+Bawana_Spot!I72</f>
        <v>99.59</v>
      </c>
      <c r="C72" s="194">
        <f>PPCL_NG!P72+PPCL_Spot!P72+GT_NG!P72+GT_Spot!P72+Bawana_NG!P72+Bawana_RLNG!P72+Bawana_Spot!P72</f>
        <v>99.690493357425936</v>
      </c>
      <c r="D72" s="195">
        <f t="shared" si="6"/>
        <v>-0.10049335742593257</v>
      </c>
      <c r="E72" s="194">
        <f>PPCL_NG!J72+PPCL_Spot!J72+GT_NG!J72+GT_Spot!J72+Bawana_NG!J72+Bawana_RLNG!J72+Bawana_Spot!J72</f>
        <v>57.11</v>
      </c>
      <c r="F72" s="194">
        <f>PPCL_NG!Q72+PPCL_Spot!Q72+GT_NG!Q72+GT_Spot!Q72+Bawana_NG!Q72+Bawana_RLNG!Q72+Bawana_Spot!Q72</f>
        <v>57.165111585580732</v>
      </c>
      <c r="G72" s="195">
        <f t="shared" si="7"/>
        <v>-5.5111585580732481E-2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21.55</v>
      </c>
      <c r="L72" s="194">
        <f>PPCL_NG!S72+PPCL_Spot!S72+GT_NG!S72+GT_Spot!S72+Bawana_NG!S72+Bawana_RLNG!S72+Bawana_Spot!S72</f>
        <v>21.562451860980616</v>
      </c>
      <c r="M72" s="195">
        <f t="shared" si="9"/>
        <v>-1.2451860980615237E-2</v>
      </c>
      <c r="N72" s="194">
        <f>PPCL_NG!M72+PPCL_Spot!M72+GT_NG!M72+GT_Spot!M72+Bawana_NG!M72+Bawana_RLNG!M72+Bawana_Spot!M72</f>
        <v>69.83</v>
      </c>
      <c r="O72" s="194">
        <f>PPCL_NG!T72+PPCL_Spot!T72+GT_NG!T72+GT_Spot!T72+Bawana_NG!T72+Bawana_RLNG!T72+Bawana_Spot!T72</f>
        <v>69.901711725247452</v>
      </c>
      <c r="P72" s="195">
        <f t="shared" si="10"/>
        <v>-7.1711725247453728E-2</v>
      </c>
      <c r="Q72" s="195">
        <f t="shared" si="11"/>
        <v>-0.23999999999997534</v>
      </c>
    </row>
    <row r="73" spans="1:17">
      <c r="A73" s="34" t="s">
        <v>115</v>
      </c>
      <c r="B73" s="194">
        <f>PPCL_NG!I73+PPCL_Spot!I73+GT_NG!I73+GT_Spot!I73+Bawana_NG!I73+Bawana_RLNG!I73+Bawana_Spot!I73</f>
        <v>99.57</v>
      </c>
      <c r="C73" s="194">
        <f>PPCL_NG!P73+PPCL_Spot!P73+GT_NG!P73+GT_Spot!P73+Bawana_NG!P73+Bawana_RLNG!P73+Bawana_Spot!P73</f>
        <v>99.666603722686801</v>
      </c>
      <c r="D73" s="195">
        <f t="shared" si="6"/>
        <v>-9.6603722686808169E-2</v>
      </c>
      <c r="E73" s="194">
        <f>PPCL_NG!J73+PPCL_Spot!J73+GT_NG!J73+GT_Spot!J73+Bawana_NG!J73+Bawana_RLNG!J73+Bawana_Spot!J73</f>
        <v>55.53</v>
      </c>
      <c r="F73" s="194">
        <f>PPCL_NG!Q73+PPCL_Spot!Q73+GT_NG!Q73+GT_Spot!Q73+Bawana_NG!Q73+Bawana_RLNG!Q73+Bawana_Spot!Q73</f>
        <v>55.582862152684108</v>
      </c>
      <c r="G73" s="195">
        <f t="shared" si="7"/>
        <v>-5.2862152684106434E-2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</v>
      </c>
      <c r="J73" s="195">
        <f t="shared" si="8"/>
        <v>0</v>
      </c>
      <c r="K73" s="194">
        <f>PPCL_NG!L73+PPCL_Spot!L73+GT_NG!L73+GT_Spot!L73+Bawana_NG!L73+Bawana_RLNG!L73+Bawana_Spot!L73</f>
        <v>20.919999999999998</v>
      </c>
      <c r="L73" s="194">
        <f>PPCL_NG!S73+PPCL_Spot!S73+GT_NG!S73+GT_Spot!S73+Bawana_NG!S73+Bawana_RLNG!S73+Bawana_Spot!S73</f>
        <v>20.931540329107094</v>
      </c>
      <c r="M73" s="195">
        <f t="shared" si="9"/>
        <v>-1.1540329107095459E-2</v>
      </c>
      <c r="N73" s="194">
        <f>PPCL_NG!M73+PPCL_Spot!M73+GT_NG!M73+GT_Spot!M73+Bawana_NG!M73+Bawana_RLNG!M73+Bawana_Spot!M73</f>
        <v>67.930000000000007</v>
      </c>
      <c r="O73" s="194">
        <f>PPCL_NG!T73+PPCL_Spot!T73+GT_NG!T73+GT_Spot!T73+Bawana_NG!T73+Bawana_RLNG!T73+Bawana_Spot!T73</f>
        <v>67.998993795521983</v>
      </c>
      <c r="P73" s="195">
        <f t="shared" si="10"/>
        <v>-6.8993795521976153E-2</v>
      </c>
      <c r="Q73" s="195">
        <f t="shared" si="11"/>
        <v>-0.22999999999998622</v>
      </c>
    </row>
    <row r="74" spans="1:17">
      <c r="A74" s="34" t="s">
        <v>116</v>
      </c>
      <c r="B74" s="194">
        <f>PPCL_NG!I74+PPCL_Spot!I74+GT_NG!I74+GT_Spot!I74+Bawana_NG!I74+Bawana_RLNG!I74+Bawana_Spot!I74</f>
        <v>99.57</v>
      </c>
      <c r="C74" s="194">
        <f>PPCL_NG!P74+PPCL_Spot!P74+GT_NG!P74+GT_Spot!P74+Bawana_NG!P74+Bawana_RLNG!P74+Bawana_Spot!P74</f>
        <v>99.666603722686801</v>
      </c>
      <c r="D74" s="195">
        <f t="shared" si="6"/>
        <v>-9.6603722686808169E-2</v>
      </c>
      <c r="E74" s="194">
        <f>PPCL_NG!J74+PPCL_Spot!J74+GT_NG!J74+GT_Spot!J74+Bawana_NG!J74+Bawana_RLNG!J74+Bawana_Spot!J74</f>
        <v>66.12</v>
      </c>
      <c r="F74" s="194">
        <f>PPCL_NG!Q74+PPCL_Spot!Q74+GT_NG!Q74+GT_Spot!Q74+Bawana_NG!Q74+Bawana_RLNG!Q74+Bawana_Spot!Q74</f>
        <v>66.172862152684104</v>
      </c>
      <c r="G74" s="195">
        <f t="shared" si="7"/>
        <v>-5.2862152684099328E-2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</v>
      </c>
      <c r="J74" s="195">
        <f t="shared" si="8"/>
        <v>0</v>
      </c>
      <c r="K74" s="194">
        <f>PPCL_NG!L74+PPCL_Spot!L74+GT_NG!L74+GT_Spot!L74+Bawana_NG!L74+Bawana_RLNG!L74+Bawana_Spot!L74</f>
        <v>11.049999999999999</v>
      </c>
      <c r="L74" s="194">
        <f>PPCL_NG!S74+PPCL_Spot!S74+GT_NG!S74+GT_Spot!S74+Bawana_NG!S74+Bawana_RLNG!S74+Bawana_Spot!S74</f>
        <v>11.061540329107094</v>
      </c>
      <c r="M74" s="195">
        <f t="shared" si="9"/>
        <v>-1.1540329107095459E-2</v>
      </c>
      <c r="N74" s="194">
        <f>PPCL_NG!M74+PPCL_Spot!M74+GT_NG!M74+GT_Spot!M74+Bawana_NG!M74+Bawana_RLNG!M74+Bawana_Spot!M74</f>
        <v>80.73</v>
      </c>
      <c r="O74" s="194">
        <f>PPCL_NG!T74+PPCL_Spot!T74+GT_NG!T74+GT_Spot!T74+Bawana_NG!T74+Bawana_RLNG!T74+Bawana_Spot!T74</f>
        <v>80.79899379552198</v>
      </c>
      <c r="P74" s="195">
        <f t="shared" si="10"/>
        <v>-6.8993795521976153E-2</v>
      </c>
      <c r="Q74" s="195">
        <f t="shared" si="11"/>
        <v>-0.22999999999997911</v>
      </c>
    </row>
    <row r="75" spans="1:17">
      <c r="A75" s="34" t="s">
        <v>117</v>
      </c>
      <c r="B75" s="194">
        <f>PPCL_NG!I75+PPCL_Spot!I75+GT_NG!I75+GT_Spot!I75+Bawana_NG!I75+Bawana_RLNG!I75+Bawana_Spot!I75</f>
        <v>132.97999999999999</v>
      </c>
      <c r="C75" s="194">
        <f>PPCL_NG!P75+PPCL_Spot!P75+GT_NG!P75+GT_Spot!P75+Bawana_NG!P75+Bawana_RLNG!P75+Bawana_Spot!P75</f>
        <v>133.20260857836524</v>
      </c>
      <c r="D75" s="195">
        <f t="shared" si="6"/>
        <v>-0.22260857836525361</v>
      </c>
      <c r="E75" s="194">
        <f>PPCL_NG!J75+PPCL_Spot!J75+GT_NG!J75+GT_Spot!J75+Bawana_NG!J75+Bawana_RLNG!J75+Bawana_Spot!J75</f>
        <v>65.06</v>
      </c>
      <c r="F75" s="194">
        <f>PPCL_NG!Q75+PPCL_Spot!Q75+GT_NG!Q75+GT_Spot!Q75+Bawana_NG!Q75+Bawana_RLNG!Q75+Bawana_Spot!Q75</f>
        <v>65.181812786619901</v>
      </c>
      <c r="G75" s="195">
        <f t="shared" si="7"/>
        <v>-0.12181278661989836</v>
      </c>
      <c r="H75" s="194">
        <f>PPCL_NG!K75+PPCL_Spot!K75+GT_NG!K75+GT_Spot!K75+Bawana_NG!K75+Bawana_RLNG!K75+Bawana_Spot!K75</f>
        <v>4.91</v>
      </c>
      <c r="I75" s="194">
        <f>PPCL_NG!R75+PPCL_Spot!R75+GT_NG!R75+GT_Spot!R75+Bawana_NG!R75+Bawana_RLNG!R75+Bawana_Spot!R75</f>
        <v>4.91</v>
      </c>
      <c r="J75" s="195">
        <f t="shared" si="8"/>
        <v>0</v>
      </c>
      <c r="K75" s="194">
        <f>PPCL_NG!L75+PPCL_Spot!L75+GT_NG!L75+GT_Spot!L75+Bawana_NG!L75+Bawana_RLNG!L75+Bawana_Spot!L75</f>
        <v>1.86</v>
      </c>
      <c r="L75" s="194">
        <f>PPCL_NG!S75+PPCL_Spot!S75+GT_NG!S75+GT_Spot!S75+Bawana_NG!S75+Bawana_RLNG!S75+Bawana_Spot!S75</f>
        <v>1.8865929322902619</v>
      </c>
      <c r="M75" s="195">
        <f t="shared" si="9"/>
        <v>-2.6592932290261828E-2</v>
      </c>
      <c r="N75" s="194">
        <f>PPCL_NG!M75+PPCL_Spot!M75+GT_NG!M75+GT_Spot!M75+Bawana_NG!M75+Bawana_RLNG!M75+Bawana_Spot!M75</f>
        <v>79.44</v>
      </c>
      <c r="O75" s="194">
        <f>PPCL_NG!T75+PPCL_Spot!T75+GT_NG!T75+GT_Spot!T75+Bawana_NG!T75+Bawana_RLNG!T75+Bawana_Spot!T75</f>
        <v>79.598985702724562</v>
      </c>
      <c r="P75" s="195">
        <f t="shared" si="10"/>
        <v>-0.15898570272456425</v>
      </c>
      <c r="Q75" s="195">
        <f t="shared" si="11"/>
        <v>-0.52999999999997804</v>
      </c>
    </row>
    <row r="76" spans="1:17">
      <c r="A76" s="34" t="s">
        <v>118</v>
      </c>
      <c r="B76" s="194">
        <f>PPCL_NG!I76+PPCL_Spot!I76+GT_NG!I76+GT_Spot!I76+Bawana_NG!I76+Bawana_RLNG!I76+Bawana_Spot!I76</f>
        <v>135.5</v>
      </c>
      <c r="C76" s="194">
        <f>PPCL_NG!P76+PPCL_Spot!P76+GT_NG!P76+GT_Spot!P76+Bawana_NG!P76+Bawana_RLNG!P76+Bawana_Spot!P76</f>
        <v>135.72260857836525</v>
      </c>
      <c r="D76" s="195">
        <f t="shared" si="6"/>
        <v>-0.22260857836525361</v>
      </c>
      <c r="E76" s="194">
        <f>PPCL_NG!J76+PPCL_Spot!J76+GT_NG!J76+GT_Spot!J76+Bawana_NG!J76+Bawana_RLNG!J76+Bawana_Spot!J76</f>
        <v>64.319999999999993</v>
      </c>
      <c r="F76" s="194">
        <f>PPCL_NG!Q76+PPCL_Spot!Q76+GT_NG!Q76+GT_Spot!Q76+Bawana_NG!Q76+Bawana_RLNG!Q76+Bawana_Spot!Q76</f>
        <v>64.441812786619892</v>
      </c>
      <c r="G76" s="195">
        <f t="shared" si="7"/>
        <v>-0.12181278661989836</v>
      </c>
      <c r="H76" s="194">
        <f>PPCL_NG!K76+PPCL_Spot!K76+GT_NG!K76+GT_Spot!K76+Bawana_NG!K76+Bawana_RLNG!K76+Bawana_Spot!K76</f>
        <v>4.84</v>
      </c>
      <c r="I76" s="194">
        <f>PPCL_NG!R76+PPCL_Spot!R76+GT_NG!R76+GT_Spot!R76+Bawana_NG!R76+Bawana_RLNG!R76+Bawana_Spot!R76</f>
        <v>4.839999999999999</v>
      </c>
      <c r="J76" s="195">
        <f t="shared" si="8"/>
        <v>0</v>
      </c>
      <c r="K76" s="194">
        <f>PPCL_NG!L76+PPCL_Spot!L76+GT_NG!L76+GT_Spot!L76+Bawana_NG!L76+Bawana_RLNG!L76+Bawana_Spot!L76</f>
        <v>1.86</v>
      </c>
      <c r="L76" s="194">
        <f>PPCL_NG!S76+PPCL_Spot!S76+GT_NG!S76+GT_Spot!S76+Bawana_NG!S76+Bawana_RLNG!S76+Bawana_Spot!S76</f>
        <v>1.8865929322902619</v>
      </c>
      <c r="M76" s="195">
        <f t="shared" si="9"/>
        <v>-2.6592932290261828E-2</v>
      </c>
      <c r="N76" s="194">
        <f>PPCL_NG!M76+PPCL_Spot!M76+GT_NG!M76+GT_Spot!M76+Bawana_NG!M76+Bawana_RLNG!M76+Bawana_Spot!M76</f>
        <v>78.550000000000011</v>
      </c>
      <c r="O76" s="194">
        <f>PPCL_NG!T76+PPCL_Spot!T76+GT_NG!T76+GT_Spot!T76+Bawana_NG!T76+Bawana_RLNG!T76+Bawana_Spot!T76</f>
        <v>78.708985702724561</v>
      </c>
      <c r="P76" s="195">
        <f t="shared" si="10"/>
        <v>-0.15898570272455004</v>
      </c>
      <c r="Q76" s="195">
        <f t="shared" si="11"/>
        <v>-0.52999999999996383</v>
      </c>
    </row>
    <row r="77" spans="1:17">
      <c r="A77" s="34" t="s">
        <v>119</v>
      </c>
      <c r="B77" s="194">
        <f>PPCL_NG!I77+PPCL_Spot!I77+GT_NG!I77+GT_Spot!I77+Bawana_NG!I77+Bawana_RLNG!I77+Bawana_Spot!I77</f>
        <v>135.5</v>
      </c>
      <c r="C77" s="194">
        <f>PPCL_NG!P77+PPCL_Spot!P77+GT_NG!P77+GT_Spot!P77+Bawana_NG!P77+Bawana_RLNG!P77+Bawana_Spot!P77</f>
        <v>135.72260857836525</v>
      </c>
      <c r="D77" s="195">
        <f t="shared" si="6"/>
        <v>-0.22260857836525361</v>
      </c>
      <c r="E77" s="194">
        <f>PPCL_NG!J77+PPCL_Spot!J77+GT_NG!J77+GT_Spot!J77+Bawana_NG!J77+Bawana_RLNG!J77+Bawana_Spot!J77</f>
        <v>64.319999999999993</v>
      </c>
      <c r="F77" s="194">
        <f>PPCL_NG!Q77+PPCL_Spot!Q77+GT_NG!Q77+GT_Spot!Q77+Bawana_NG!Q77+Bawana_RLNG!Q77+Bawana_Spot!Q77</f>
        <v>64.441812786619892</v>
      </c>
      <c r="G77" s="195">
        <f t="shared" si="7"/>
        <v>-0.12181278661989836</v>
      </c>
      <c r="H77" s="194">
        <f>PPCL_NG!K77+PPCL_Spot!K77+GT_NG!K77+GT_Spot!K77+Bawana_NG!K77+Bawana_RLNG!K77+Bawana_Spot!K77</f>
        <v>4.84</v>
      </c>
      <c r="I77" s="194">
        <f>PPCL_NG!R77+PPCL_Spot!R77+GT_NG!R77+GT_Spot!R77+Bawana_NG!R77+Bawana_RLNG!R77+Bawana_Spot!R77</f>
        <v>4.839999999999999</v>
      </c>
      <c r="J77" s="195">
        <f t="shared" si="8"/>
        <v>0</v>
      </c>
      <c r="K77" s="194">
        <f>PPCL_NG!L77+PPCL_Spot!L77+GT_NG!L77+GT_Spot!L77+Bawana_NG!L77+Bawana_RLNG!L77+Bawana_Spot!L77</f>
        <v>1.86</v>
      </c>
      <c r="L77" s="194">
        <f>PPCL_NG!S77+PPCL_Spot!S77+GT_NG!S77+GT_Spot!S77+Bawana_NG!S77+Bawana_RLNG!S77+Bawana_Spot!S77</f>
        <v>1.8865929322902619</v>
      </c>
      <c r="M77" s="195">
        <f t="shared" si="9"/>
        <v>-2.6592932290261828E-2</v>
      </c>
      <c r="N77" s="194">
        <f>PPCL_NG!M77+PPCL_Spot!M77+GT_NG!M77+GT_Spot!M77+Bawana_NG!M77+Bawana_RLNG!M77+Bawana_Spot!M77</f>
        <v>78.550000000000011</v>
      </c>
      <c r="O77" s="194">
        <f>PPCL_NG!T77+PPCL_Spot!T77+GT_NG!T77+GT_Spot!T77+Bawana_NG!T77+Bawana_RLNG!T77+Bawana_Spot!T77</f>
        <v>78.708985702724561</v>
      </c>
      <c r="P77" s="195">
        <f t="shared" si="10"/>
        <v>-0.15898570272455004</v>
      </c>
      <c r="Q77" s="195">
        <f t="shared" si="11"/>
        <v>-0.52999999999996383</v>
      </c>
    </row>
    <row r="78" spans="1:17">
      <c r="A78" s="34" t="s">
        <v>120</v>
      </c>
      <c r="B78" s="194">
        <f>PPCL_NG!I78+PPCL_Spot!I78+GT_NG!I78+GT_Spot!I78+Bawana_NG!I78+Bawana_RLNG!I78+Bawana_Spot!I78</f>
        <v>135.5</v>
      </c>
      <c r="C78" s="194">
        <f>PPCL_NG!P78+PPCL_Spot!P78+GT_NG!P78+GT_Spot!P78+Bawana_NG!P78+Bawana_RLNG!P78+Bawana_Spot!P78</f>
        <v>135.72260857836525</v>
      </c>
      <c r="D78" s="195">
        <f t="shared" si="6"/>
        <v>-0.22260857836525361</v>
      </c>
      <c r="E78" s="194">
        <f>PPCL_NG!J78+PPCL_Spot!J78+GT_NG!J78+GT_Spot!J78+Bawana_NG!J78+Bawana_RLNG!J78+Bawana_Spot!J78</f>
        <v>64.319999999999993</v>
      </c>
      <c r="F78" s="194">
        <f>PPCL_NG!Q78+PPCL_Spot!Q78+GT_NG!Q78+GT_Spot!Q78+Bawana_NG!Q78+Bawana_RLNG!Q78+Bawana_Spot!Q78</f>
        <v>64.441812786619892</v>
      </c>
      <c r="G78" s="195">
        <f t="shared" si="7"/>
        <v>-0.12181278661989836</v>
      </c>
      <c r="H78" s="194">
        <f>PPCL_NG!K78+PPCL_Spot!K78+GT_NG!K78+GT_Spot!K78+Bawana_NG!K78+Bawana_RLNG!K78+Bawana_Spot!K78</f>
        <v>4.84</v>
      </c>
      <c r="I78" s="194">
        <f>PPCL_NG!R78+PPCL_Spot!R78+GT_NG!R78+GT_Spot!R78+Bawana_NG!R78+Bawana_RLNG!R78+Bawana_Spot!R78</f>
        <v>4.839999999999999</v>
      </c>
      <c r="J78" s="195">
        <f t="shared" si="8"/>
        <v>0</v>
      </c>
      <c r="K78" s="194">
        <f>PPCL_NG!L78+PPCL_Spot!L78+GT_NG!L78+GT_Spot!L78+Bawana_NG!L78+Bawana_RLNG!L78+Bawana_Spot!L78</f>
        <v>1.86</v>
      </c>
      <c r="L78" s="194">
        <f>PPCL_NG!S78+PPCL_Spot!S78+GT_NG!S78+GT_Spot!S78+Bawana_NG!S78+Bawana_RLNG!S78+Bawana_Spot!S78</f>
        <v>1.8865929322902619</v>
      </c>
      <c r="M78" s="195">
        <f t="shared" si="9"/>
        <v>-2.6592932290261828E-2</v>
      </c>
      <c r="N78" s="194">
        <f>PPCL_NG!M78+PPCL_Spot!M78+GT_NG!M78+GT_Spot!M78+Bawana_NG!M78+Bawana_RLNG!M78+Bawana_Spot!M78</f>
        <v>78.550000000000011</v>
      </c>
      <c r="O78" s="194">
        <f>PPCL_NG!T78+PPCL_Spot!T78+GT_NG!T78+GT_Spot!T78+Bawana_NG!T78+Bawana_RLNG!T78+Bawana_Spot!T78</f>
        <v>78.708985702724561</v>
      </c>
      <c r="P78" s="195">
        <f t="shared" si="10"/>
        <v>-0.15898570272455004</v>
      </c>
      <c r="Q78" s="195">
        <f t="shared" si="11"/>
        <v>-0.52999999999996383</v>
      </c>
    </row>
    <row r="79" spans="1:17">
      <c r="A79" s="34" t="s">
        <v>121</v>
      </c>
      <c r="B79" s="194">
        <f>PPCL_NG!I79+PPCL_Spot!I79+GT_NG!I79+GT_Spot!I79+Bawana_NG!I79+Bawana_RLNG!I79+Bawana_Spot!I79</f>
        <v>135.92000000000002</v>
      </c>
      <c r="C79" s="194">
        <f>PPCL_NG!P79+PPCL_Spot!P79+GT_NG!P79+GT_Spot!P79+Bawana_NG!P79+Bawana_RLNG!P79+Bawana_Spot!P79</f>
        <v>136.14260835303389</v>
      </c>
      <c r="D79" s="195">
        <f t="shared" si="6"/>
        <v>-0.22260835303387694</v>
      </c>
      <c r="E79" s="194">
        <f>PPCL_NG!J79+PPCL_Spot!J79+GT_NG!J79+GT_Spot!J79+Bawana_NG!J79+Bawana_RLNG!J79+Bawana_Spot!J79</f>
        <v>64.55</v>
      </c>
      <c r="F79" s="194">
        <f>PPCL_NG!Q79+PPCL_Spot!Q79+GT_NG!Q79+GT_Spot!Q79+Bawana_NG!Q79+Bawana_RLNG!Q79+Bawana_Spot!Q79</f>
        <v>64.67181507748883</v>
      </c>
      <c r="G79" s="195">
        <f t="shared" si="7"/>
        <v>-0.12181507748883291</v>
      </c>
      <c r="H79" s="194">
        <f>PPCL_NG!K79+PPCL_Spot!K79+GT_NG!K79+GT_Spot!K79+Bawana_NG!K79+Bawana_RLNG!K79+Bawana_Spot!K79</f>
        <v>4.84</v>
      </c>
      <c r="I79" s="194">
        <f>PPCL_NG!R79+PPCL_Spot!R79+GT_NG!R79+GT_Spot!R79+Bawana_NG!R79+Bawana_RLNG!R79+Bawana_Spot!R79</f>
        <v>4.839999999999999</v>
      </c>
      <c r="J79" s="195">
        <f t="shared" si="8"/>
        <v>0</v>
      </c>
      <c r="K79" s="194">
        <f>PPCL_NG!L79+PPCL_Spot!L79+GT_NG!L79+GT_Spot!L79+Bawana_NG!L79+Bawana_RLNG!L79+Bawana_Spot!L79</f>
        <v>1.91</v>
      </c>
      <c r="L79" s="194">
        <f>PPCL_NG!S79+PPCL_Spot!S79+GT_NG!S79+GT_Spot!S79+Bawana_NG!S79+Bawana_RLNG!S79+Bawana_Spot!S79</f>
        <v>1.9365904912004201</v>
      </c>
      <c r="M79" s="195">
        <f t="shared" si="9"/>
        <v>-2.659049120042023E-2</v>
      </c>
      <c r="N79" s="194">
        <f>PPCL_NG!M79+PPCL_Spot!M79+GT_NG!M79+GT_Spot!M79+Bawana_NG!M79+Bawana_RLNG!M79+Bawana_Spot!M79</f>
        <v>78.850000000000009</v>
      </c>
      <c r="O79" s="194">
        <f>PPCL_NG!T79+PPCL_Spot!T79+GT_NG!T79+GT_Spot!T79+Bawana_NG!T79+Bawana_RLNG!T79+Bawana_Spot!T79</f>
        <v>79.008986078276848</v>
      </c>
      <c r="P79" s="195">
        <f t="shared" si="10"/>
        <v>-0.15898607827683975</v>
      </c>
      <c r="Q79" s="195">
        <f t="shared" si="11"/>
        <v>-0.52999999999996983</v>
      </c>
    </row>
    <row r="80" spans="1:17">
      <c r="A80" s="34" t="s">
        <v>122</v>
      </c>
      <c r="B80" s="194">
        <f>PPCL_NG!I80+PPCL_Spot!I80+GT_NG!I80+GT_Spot!I80+Bawana_NG!I80+Bawana_RLNG!I80+Bawana_Spot!I80</f>
        <v>135.92000000000002</v>
      </c>
      <c r="C80" s="194">
        <f>PPCL_NG!P80+PPCL_Spot!P80+GT_NG!P80+GT_Spot!P80+Bawana_NG!P80+Bawana_RLNG!P80+Bawana_Spot!P80</f>
        <v>136.14260835303389</v>
      </c>
      <c r="D80" s="195">
        <f t="shared" si="6"/>
        <v>-0.22260835303387694</v>
      </c>
      <c r="E80" s="194">
        <f>PPCL_NG!J80+PPCL_Spot!J80+GT_NG!J80+GT_Spot!J80+Bawana_NG!J80+Bawana_RLNG!J80+Bawana_Spot!J80</f>
        <v>64.55</v>
      </c>
      <c r="F80" s="194">
        <f>PPCL_NG!Q80+PPCL_Spot!Q80+GT_NG!Q80+GT_Spot!Q80+Bawana_NG!Q80+Bawana_RLNG!Q80+Bawana_Spot!Q80</f>
        <v>64.67181507748883</v>
      </c>
      <c r="G80" s="195">
        <f t="shared" si="7"/>
        <v>-0.12181507748883291</v>
      </c>
      <c r="H80" s="194">
        <f>PPCL_NG!K80+PPCL_Spot!K80+GT_NG!K80+GT_Spot!K80+Bawana_NG!K80+Bawana_RLNG!K80+Bawana_Spot!K80</f>
        <v>4.84</v>
      </c>
      <c r="I80" s="194">
        <f>PPCL_NG!R80+PPCL_Spot!R80+GT_NG!R80+GT_Spot!R80+Bawana_NG!R80+Bawana_RLNG!R80+Bawana_Spot!R80</f>
        <v>4.839999999999999</v>
      </c>
      <c r="J80" s="195">
        <f t="shared" si="8"/>
        <v>0</v>
      </c>
      <c r="K80" s="194">
        <f>PPCL_NG!L80+PPCL_Spot!L80+GT_NG!L80+GT_Spot!L80+Bawana_NG!L80+Bawana_RLNG!L80+Bawana_Spot!L80</f>
        <v>1.91</v>
      </c>
      <c r="L80" s="194">
        <f>PPCL_NG!S80+PPCL_Spot!S80+GT_NG!S80+GT_Spot!S80+Bawana_NG!S80+Bawana_RLNG!S80+Bawana_Spot!S80</f>
        <v>1.9365904912004201</v>
      </c>
      <c r="M80" s="195">
        <f t="shared" si="9"/>
        <v>-2.659049120042023E-2</v>
      </c>
      <c r="N80" s="194">
        <f>PPCL_NG!M80+PPCL_Spot!M80+GT_NG!M80+GT_Spot!M80+Bawana_NG!M80+Bawana_RLNG!M80+Bawana_Spot!M80</f>
        <v>78.850000000000009</v>
      </c>
      <c r="O80" s="194">
        <f>PPCL_NG!T80+PPCL_Spot!T80+GT_NG!T80+GT_Spot!T80+Bawana_NG!T80+Bawana_RLNG!T80+Bawana_Spot!T80</f>
        <v>79.008986078276848</v>
      </c>
      <c r="P80" s="195">
        <f t="shared" si="10"/>
        <v>-0.15898607827683975</v>
      </c>
      <c r="Q80" s="195">
        <f t="shared" si="11"/>
        <v>-0.52999999999996983</v>
      </c>
    </row>
    <row r="81" spans="1:17">
      <c r="A81" s="34" t="s">
        <v>123</v>
      </c>
      <c r="B81" s="194">
        <f>PPCL_NG!I81+PPCL_Spot!I81+GT_NG!I81+GT_Spot!I81+Bawana_NG!I81+Bawana_RLNG!I81+Bawana_Spot!I81</f>
        <v>99.99</v>
      </c>
      <c r="C81" s="194">
        <f>PPCL_NG!P81+PPCL_Spot!P81+GT_NG!P81+GT_Spot!P81+Bawana_NG!P81+Bawana_RLNG!P81+Bawana_Spot!P81</f>
        <v>100.21260835303389</v>
      </c>
      <c r="D81" s="195">
        <f t="shared" si="6"/>
        <v>-0.22260835303389115</v>
      </c>
      <c r="E81" s="194">
        <f>PPCL_NG!J81+PPCL_Spot!J81+GT_NG!J81+GT_Spot!J81+Bawana_NG!J81+Bawana_RLNG!J81+Bawana_Spot!J81</f>
        <v>66.349999999999994</v>
      </c>
      <c r="F81" s="194">
        <f>PPCL_NG!Q81+PPCL_Spot!Q81+GT_NG!Q81+GT_Spot!Q81+Bawana_NG!Q81+Bawana_RLNG!Q81+Bawana_Spot!Q81</f>
        <v>66.471815077488841</v>
      </c>
      <c r="G81" s="195">
        <f t="shared" si="7"/>
        <v>-0.12181507748884712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11.31</v>
      </c>
      <c r="L81" s="194">
        <f>PPCL_NG!S81+PPCL_Spot!S81+GT_NG!S81+GT_Spot!S81+Bawana_NG!S81+Bawana_RLNG!S81+Bawana_Spot!S81</f>
        <v>11.33659049120042</v>
      </c>
      <c r="M81" s="195">
        <f t="shared" si="9"/>
        <v>-2.6590491200419564E-2</v>
      </c>
      <c r="N81" s="194">
        <f>PPCL_NG!M81+PPCL_Spot!M81+GT_NG!M81+GT_Spot!M81+Bawana_NG!M81+Bawana_RLNG!M81+Bawana_Spot!M81</f>
        <v>61.42</v>
      </c>
      <c r="O81" s="194">
        <f>PPCL_NG!T81+PPCL_Spot!T81+GT_NG!T81+GT_Spot!T81+Bawana_NG!T81+Bawana_RLNG!T81+Bawana_Spot!T81</f>
        <v>61.578986078276856</v>
      </c>
      <c r="P81" s="195">
        <f t="shared" si="10"/>
        <v>-0.15898607827685396</v>
      </c>
      <c r="Q81" s="195">
        <f t="shared" si="11"/>
        <v>-0.5300000000000118</v>
      </c>
    </row>
    <row r="82" spans="1:17">
      <c r="A82" s="34" t="s">
        <v>124</v>
      </c>
      <c r="B82" s="194">
        <f>PPCL_NG!I82+PPCL_Spot!I82+GT_NG!I82+GT_Spot!I82+Bawana_NG!I82+Bawana_RLNG!I82+Bawana_Spot!I82</f>
        <v>99.99</v>
      </c>
      <c r="C82" s="194">
        <f>PPCL_NG!P82+PPCL_Spot!P82+GT_NG!P82+GT_Spot!P82+Bawana_NG!P82+Bawana_RLNG!P82+Bawana_Spot!P82</f>
        <v>100.21260835303389</v>
      </c>
      <c r="D82" s="195">
        <f t="shared" si="6"/>
        <v>-0.22260835303389115</v>
      </c>
      <c r="E82" s="194">
        <f>PPCL_NG!J82+PPCL_Spot!J82+GT_NG!J82+GT_Spot!J82+Bawana_NG!J82+Bawana_RLNG!J82+Bawana_Spot!J82</f>
        <v>53.75</v>
      </c>
      <c r="F82" s="194">
        <f>PPCL_NG!Q82+PPCL_Spot!Q82+GT_NG!Q82+GT_Spot!Q82+Bawana_NG!Q82+Bawana_RLNG!Q82+Bawana_Spot!Q82</f>
        <v>53.871815077488833</v>
      </c>
      <c r="G82" s="195">
        <f t="shared" si="7"/>
        <v>-0.12181507748883291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19.989999999999998</v>
      </c>
      <c r="L82" s="194">
        <f>PPCL_NG!S82+PPCL_Spot!S82+GT_NG!S82+GT_Spot!S82+Bawana_NG!S82+Bawana_RLNG!S82+Bawana_Spot!S82</f>
        <v>20.016590491200418</v>
      </c>
      <c r="M82" s="195">
        <f t="shared" si="9"/>
        <v>-2.6590491200419564E-2</v>
      </c>
      <c r="N82" s="194">
        <f>PPCL_NG!M82+PPCL_Spot!M82+GT_NG!M82+GT_Spot!M82+Bawana_NG!M82+Bawana_RLNG!M82+Bawana_Spot!M82</f>
        <v>65.34</v>
      </c>
      <c r="O82" s="194">
        <f>PPCL_NG!T82+PPCL_Spot!T82+GT_NG!T82+GT_Spot!T82+Bawana_NG!T82+Bawana_RLNG!T82+Bawana_Spot!T82</f>
        <v>65.498986078276857</v>
      </c>
      <c r="P82" s="195">
        <f t="shared" si="10"/>
        <v>-0.15898607827685396</v>
      </c>
      <c r="Q82" s="195">
        <f t="shared" si="11"/>
        <v>-0.52999999999999758</v>
      </c>
    </row>
    <row r="83" spans="1:17">
      <c r="A83" s="34" t="s">
        <v>125</v>
      </c>
      <c r="B83" s="194">
        <f>PPCL_NG!I83+PPCL_Spot!I83+GT_NG!I83+GT_Spot!I83+Bawana_NG!I83+Bawana_RLNG!I83+Bawana_Spot!I83</f>
        <v>99.99</v>
      </c>
      <c r="C83" s="194">
        <f>PPCL_NG!P83+PPCL_Spot!P83+GT_NG!P83+GT_Spot!P83+Bawana_NG!P83+Bawana_RLNG!P83+Bawana_Spot!P83</f>
        <v>100.21260835303389</v>
      </c>
      <c r="D83" s="195">
        <f t="shared" si="6"/>
        <v>-0.22260835303389115</v>
      </c>
      <c r="E83" s="194">
        <f>PPCL_NG!J83+PPCL_Spot!J83+GT_NG!J83+GT_Spot!J83+Bawana_NG!J83+Bawana_RLNG!J83+Bawana_Spot!J83</f>
        <v>53.75</v>
      </c>
      <c r="F83" s="194">
        <f>PPCL_NG!Q83+PPCL_Spot!Q83+GT_NG!Q83+GT_Spot!Q83+Bawana_NG!Q83+Bawana_RLNG!Q83+Bawana_Spot!Q83</f>
        <v>53.871815077488833</v>
      </c>
      <c r="G83" s="195">
        <f t="shared" si="7"/>
        <v>-0.12181507748883291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19.989999999999998</v>
      </c>
      <c r="L83" s="194">
        <f>PPCL_NG!S83+PPCL_Spot!S83+GT_NG!S83+GT_Spot!S83+Bawana_NG!S83+Bawana_RLNG!S83+Bawana_Spot!S83</f>
        <v>20.016590491200418</v>
      </c>
      <c r="M83" s="195">
        <f t="shared" si="9"/>
        <v>-2.6590491200419564E-2</v>
      </c>
      <c r="N83" s="194">
        <f>PPCL_NG!M83+PPCL_Spot!M83+GT_NG!M83+GT_Spot!M83+Bawana_NG!M83+Bawana_RLNG!M83+Bawana_Spot!M83</f>
        <v>65.34</v>
      </c>
      <c r="O83" s="194">
        <f>PPCL_NG!T83+PPCL_Spot!T83+GT_NG!T83+GT_Spot!T83+Bawana_NG!T83+Bawana_RLNG!T83+Bawana_Spot!T83</f>
        <v>65.498986078276857</v>
      </c>
      <c r="P83" s="195">
        <f t="shared" si="10"/>
        <v>-0.15898607827685396</v>
      </c>
      <c r="Q83" s="195">
        <f t="shared" si="11"/>
        <v>-0.52999999999999758</v>
      </c>
    </row>
    <row r="84" spans="1:17">
      <c r="A84" s="34" t="s">
        <v>126</v>
      </c>
      <c r="B84" s="194">
        <f>PPCL_NG!I84+PPCL_Spot!I84+GT_NG!I84+GT_Spot!I84+Bawana_NG!I84+Bawana_RLNG!I84+Bawana_Spot!I84</f>
        <v>99.99</v>
      </c>
      <c r="C84" s="194">
        <f>PPCL_NG!P84+PPCL_Spot!P84+GT_NG!P84+GT_Spot!P84+Bawana_NG!P84+Bawana_RLNG!P84+Bawana_Spot!P84</f>
        <v>100.21260835303389</v>
      </c>
      <c r="D84" s="195">
        <f t="shared" si="6"/>
        <v>-0.22260835303389115</v>
      </c>
      <c r="E84" s="194">
        <f>PPCL_NG!J84+PPCL_Spot!J84+GT_NG!J84+GT_Spot!J84+Bawana_NG!J84+Bawana_RLNG!J84+Bawana_Spot!J84</f>
        <v>53.75</v>
      </c>
      <c r="F84" s="194">
        <f>PPCL_NG!Q84+PPCL_Spot!Q84+GT_NG!Q84+GT_Spot!Q84+Bawana_NG!Q84+Bawana_RLNG!Q84+Bawana_Spot!Q84</f>
        <v>53.871815077488833</v>
      </c>
      <c r="G84" s="195">
        <f t="shared" si="7"/>
        <v>-0.12181507748883291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19.989999999999998</v>
      </c>
      <c r="L84" s="194">
        <f>PPCL_NG!S84+PPCL_Spot!S84+GT_NG!S84+GT_Spot!S84+Bawana_NG!S84+Bawana_RLNG!S84+Bawana_Spot!S84</f>
        <v>20.016590491200418</v>
      </c>
      <c r="M84" s="195">
        <f t="shared" si="9"/>
        <v>-2.6590491200419564E-2</v>
      </c>
      <c r="N84" s="194">
        <f>PPCL_NG!M84+PPCL_Spot!M84+GT_NG!M84+GT_Spot!M84+Bawana_NG!M84+Bawana_RLNG!M84+Bawana_Spot!M84</f>
        <v>65.34</v>
      </c>
      <c r="O84" s="194">
        <f>PPCL_NG!T84+PPCL_Spot!T84+GT_NG!T84+GT_Spot!T84+Bawana_NG!T84+Bawana_RLNG!T84+Bawana_Spot!T84</f>
        <v>65.498986078276857</v>
      </c>
      <c r="P84" s="195">
        <f t="shared" si="10"/>
        <v>-0.15898607827685396</v>
      </c>
      <c r="Q84" s="195">
        <f t="shared" si="11"/>
        <v>-0.52999999999999758</v>
      </c>
    </row>
    <row r="85" spans="1:17">
      <c r="A85" s="34" t="s">
        <v>127</v>
      </c>
      <c r="B85" s="194">
        <f>PPCL_NG!I85+PPCL_Spot!I85+GT_NG!I85+GT_Spot!I85+Bawana_NG!I85+Bawana_RLNG!I85+Bawana_Spot!I85</f>
        <v>99.99</v>
      </c>
      <c r="C85" s="194">
        <f>PPCL_NG!P85+PPCL_Spot!P85+GT_NG!P85+GT_Spot!P85+Bawana_NG!P85+Bawana_RLNG!P85+Bawana_Spot!P85</f>
        <v>100.21260835303389</v>
      </c>
      <c r="D85" s="195">
        <f t="shared" si="6"/>
        <v>-0.22260835303389115</v>
      </c>
      <c r="E85" s="194">
        <f>PPCL_NG!J85+PPCL_Spot!J85+GT_NG!J85+GT_Spot!J85+Bawana_NG!J85+Bawana_RLNG!J85+Bawana_Spot!J85</f>
        <v>53.75</v>
      </c>
      <c r="F85" s="194">
        <f>PPCL_NG!Q85+PPCL_Spot!Q85+GT_NG!Q85+GT_Spot!Q85+Bawana_NG!Q85+Bawana_RLNG!Q85+Bawana_Spot!Q85</f>
        <v>53.871815077488833</v>
      </c>
      <c r="G85" s="195">
        <f t="shared" si="7"/>
        <v>-0.12181507748883291</v>
      </c>
      <c r="H85" s="194">
        <f>PPCL_NG!K85+PPCL_Spot!K85+GT_NG!K85+GT_Spot!K85+Bawana_NG!K85+Bawana_RLNG!K85+Bawana_Spot!K85</f>
        <v>5</v>
      </c>
      <c r="I85" s="194">
        <f>PPCL_NG!R85+PPCL_Spot!R85+GT_NG!R85+GT_Spot!R85+Bawana_NG!R85+Bawana_RLNG!R85+Bawana_Spot!R85</f>
        <v>5</v>
      </c>
      <c r="J85" s="195">
        <f t="shared" si="8"/>
        <v>0</v>
      </c>
      <c r="K85" s="194">
        <f>PPCL_NG!L85+PPCL_Spot!L85+GT_NG!L85+GT_Spot!L85+Bawana_NG!L85+Bawana_RLNG!L85+Bawana_Spot!L85</f>
        <v>19.989999999999998</v>
      </c>
      <c r="L85" s="194">
        <f>PPCL_NG!S85+PPCL_Spot!S85+GT_NG!S85+GT_Spot!S85+Bawana_NG!S85+Bawana_RLNG!S85+Bawana_Spot!S85</f>
        <v>20.016590491200418</v>
      </c>
      <c r="M85" s="195">
        <f t="shared" si="9"/>
        <v>-2.6590491200419564E-2</v>
      </c>
      <c r="N85" s="194">
        <f>PPCL_NG!M85+PPCL_Spot!M85+GT_NG!M85+GT_Spot!M85+Bawana_NG!M85+Bawana_RLNG!M85+Bawana_Spot!M85</f>
        <v>65.34</v>
      </c>
      <c r="O85" s="194">
        <f>PPCL_NG!T85+PPCL_Spot!T85+GT_NG!T85+GT_Spot!T85+Bawana_NG!T85+Bawana_RLNG!T85+Bawana_Spot!T85</f>
        <v>65.498986078276857</v>
      </c>
      <c r="P85" s="195">
        <f t="shared" si="10"/>
        <v>-0.15898607827685396</v>
      </c>
      <c r="Q85" s="195">
        <f t="shared" si="11"/>
        <v>-0.52999999999999758</v>
      </c>
    </row>
    <row r="86" spans="1:17">
      <c r="A86" s="34" t="s">
        <v>128</v>
      </c>
      <c r="B86" s="194">
        <f>PPCL_NG!I86+PPCL_Spot!I86+GT_NG!I86+GT_Spot!I86+Bawana_NG!I86+Bawana_RLNG!I86+Bawana_Spot!I86</f>
        <v>99.99</v>
      </c>
      <c r="C86" s="194">
        <f>PPCL_NG!P86+PPCL_Spot!P86+GT_NG!P86+GT_Spot!P86+Bawana_NG!P86+Bawana_RLNG!P86+Bawana_Spot!P86</f>
        <v>100.21260835303389</v>
      </c>
      <c r="D86" s="195">
        <f t="shared" si="6"/>
        <v>-0.22260835303389115</v>
      </c>
      <c r="E86" s="194">
        <f>PPCL_NG!J86+PPCL_Spot!J86+GT_NG!J86+GT_Spot!J86+Bawana_NG!J86+Bawana_RLNG!J86+Bawana_Spot!J86</f>
        <v>53.75</v>
      </c>
      <c r="F86" s="194">
        <f>PPCL_NG!Q86+PPCL_Spot!Q86+GT_NG!Q86+GT_Spot!Q86+Bawana_NG!Q86+Bawana_RLNG!Q86+Bawana_Spot!Q86</f>
        <v>53.871815077488833</v>
      </c>
      <c r="G86" s="195">
        <f t="shared" si="7"/>
        <v>-0.12181507748883291</v>
      </c>
      <c r="H86" s="194">
        <f>PPCL_NG!K86+PPCL_Spot!K86+GT_NG!K86+GT_Spot!K86+Bawana_NG!K86+Bawana_RLNG!K86+Bawana_Spot!K86</f>
        <v>5</v>
      </c>
      <c r="I86" s="194">
        <f>PPCL_NG!R86+PPCL_Spot!R86+GT_NG!R86+GT_Spot!R86+Bawana_NG!R86+Bawana_RLNG!R86+Bawana_Spot!R86</f>
        <v>5</v>
      </c>
      <c r="J86" s="195">
        <f t="shared" si="8"/>
        <v>0</v>
      </c>
      <c r="K86" s="194">
        <f>PPCL_NG!L86+PPCL_Spot!L86+GT_NG!L86+GT_Spot!L86+Bawana_NG!L86+Bawana_RLNG!L86+Bawana_Spot!L86</f>
        <v>19.989999999999998</v>
      </c>
      <c r="L86" s="194">
        <f>PPCL_NG!S86+PPCL_Spot!S86+GT_NG!S86+GT_Spot!S86+Bawana_NG!S86+Bawana_RLNG!S86+Bawana_Spot!S86</f>
        <v>20.016590491200418</v>
      </c>
      <c r="M86" s="195">
        <f t="shared" si="9"/>
        <v>-2.6590491200419564E-2</v>
      </c>
      <c r="N86" s="194">
        <f>PPCL_NG!M86+PPCL_Spot!M86+GT_NG!M86+GT_Spot!M86+Bawana_NG!M86+Bawana_RLNG!M86+Bawana_Spot!M86</f>
        <v>65.34</v>
      </c>
      <c r="O86" s="194">
        <f>PPCL_NG!T86+PPCL_Spot!T86+GT_NG!T86+GT_Spot!T86+Bawana_NG!T86+Bawana_RLNG!T86+Bawana_Spot!T86</f>
        <v>65.498986078276857</v>
      </c>
      <c r="P86" s="195">
        <f t="shared" si="10"/>
        <v>-0.15898607827685396</v>
      </c>
      <c r="Q86" s="195">
        <f t="shared" si="11"/>
        <v>-0.52999999999999758</v>
      </c>
    </row>
    <row r="87" spans="1:17">
      <c r="A87" s="34" t="s">
        <v>129</v>
      </c>
      <c r="B87" s="194">
        <f>PPCL_NG!I87+PPCL_Spot!I87+GT_NG!I87+GT_Spot!I87+Bawana_NG!I87+Bawana_RLNG!I87+Bawana_Spot!I87</f>
        <v>99.99</v>
      </c>
      <c r="C87" s="194">
        <f>PPCL_NG!P87+PPCL_Spot!P87+GT_NG!P87+GT_Spot!P87+Bawana_NG!P87+Bawana_RLNG!P87+Bawana_Spot!P87</f>
        <v>100.21260835303389</v>
      </c>
      <c r="D87" s="195">
        <f t="shared" si="6"/>
        <v>-0.22260835303389115</v>
      </c>
      <c r="E87" s="194">
        <f>PPCL_NG!J87+PPCL_Spot!J87+GT_NG!J87+GT_Spot!J87+Bawana_NG!J87+Bawana_RLNG!J87+Bawana_Spot!J87</f>
        <v>55.76</v>
      </c>
      <c r="F87" s="194">
        <f>PPCL_NG!Q87+PPCL_Spot!Q87+GT_NG!Q87+GT_Spot!Q87+Bawana_NG!Q87+Bawana_RLNG!Q87+Bawana_Spot!Q87</f>
        <v>55.881815077488838</v>
      </c>
      <c r="G87" s="195">
        <f t="shared" si="7"/>
        <v>-0.12181507748884002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20.97</v>
      </c>
      <c r="L87" s="194">
        <f>PPCL_NG!S87+PPCL_Spot!S87+GT_NG!S87+GT_Spot!S87+Bawana_NG!S87+Bawana_RLNG!S87+Bawana_Spot!S87</f>
        <v>20.996590491200418</v>
      </c>
      <c r="M87" s="195">
        <f t="shared" si="9"/>
        <v>-2.6590491200419564E-2</v>
      </c>
      <c r="N87" s="194">
        <f>PPCL_NG!M87+PPCL_Spot!M87+GT_NG!M87+GT_Spot!M87+Bawana_NG!M87+Bawana_RLNG!M87+Bawana_Spot!M87</f>
        <v>68.23</v>
      </c>
      <c r="O87" s="194">
        <f>PPCL_NG!T87+PPCL_Spot!T87+GT_NG!T87+GT_Spot!T87+Bawana_NG!T87+Bawana_RLNG!T87+Bawana_Spot!T87</f>
        <v>68.388986078276858</v>
      </c>
      <c r="P87" s="195">
        <f t="shared" si="10"/>
        <v>-0.15898607827685396</v>
      </c>
      <c r="Q87" s="195">
        <f t="shared" si="11"/>
        <v>-0.53000000000000469</v>
      </c>
    </row>
    <row r="88" spans="1:17">
      <c r="A88" s="34" t="s">
        <v>130</v>
      </c>
      <c r="B88" s="194">
        <f>PPCL_NG!I88+PPCL_Spot!I88+GT_NG!I88+GT_Spot!I88+Bawana_NG!I88+Bawana_RLNG!I88+Bawana_Spot!I88</f>
        <v>99.99</v>
      </c>
      <c r="C88" s="194">
        <f>PPCL_NG!P88+PPCL_Spot!P88+GT_NG!P88+GT_Spot!P88+Bawana_NG!P88+Bawana_RLNG!P88+Bawana_Spot!P88</f>
        <v>100.21260835303389</v>
      </c>
      <c r="D88" s="195">
        <f t="shared" si="6"/>
        <v>-0.22260835303389115</v>
      </c>
      <c r="E88" s="194">
        <f>PPCL_NG!J88+PPCL_Spot!J88+GT_NG!J88+GT_Spot!J88+Bawana_NG!J88+Bawana_RLNG!J88+Bawana_Spot!J88</f>
        <v>55.76</v>
      </c>
      <c r="F88" s="194">
        <f>PPCL_NG!Q88+PPCL_Spot!Q88+GT_NG!Q88+GT_Spot!Q88+Bawana_NG!Q88+Bawana_RLNG!Q88+Bawana_Spot!Q88</f>
        <v>55.881815077488838</v>
      </c>
      <c r="G88" s="195">
        <f t="shared" si="7"/>
        <v>-0.12181507748884002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20.97</v>
      </c>
      <c r="L88" s="194">
        <f>PPCL_NG!S88+PPCL_Spot!S88+GT_NG!S88+GT_Spot!S88+Bawana_NG!S88+Bawana_RLNG!S88+Bawana_Spot!S88</f>
        <v>20.996590491200418</v>
      </c>
      <c r="M88" s="195">
        <f t="shared" si="9"/>
        <v>-2.6590491200419564E-2</v>
      </c>
      <c r="N88" s="194">
        <f>PPCL_NG!M88+PPCL_Spot!M88+GT_NG!M88+GT_Spot!M88+Bawana_NG!M88+Bawana_RLNG!M88+Bawana_Spot!M88</f>
        <v>68.23</v>
      </c>
      <c r="O88" s="194">
        <f>PPCL_NG!T88+PPCL_Spot!T88+GT_NG!T88+GT_Spot!T88+Bawana_NG!T88+Bawana_RLNG!T88+Bawana_Spot!T88</f>
        <v>68.388986078276858</v>
      </c>
      <c r="P88" s="195">
        <f t="shared" si="10"/>
        <v>-0.15898607827685396</v>
      </c>
      <c r="Q88" s="195">
        <f t="shared" si="11"/>
        <v>-0.53000000000000469</v>
      </c>
    </row>
    <row r="89" spans="1:17">
      <c r="A89" s="34" t="s">
        <v>131</v>
      </c>
      <c r="B89" s="194">
        <f>PPCL_NG!I89+PPCL_Spot!I89+GT_NG!I89+GT_Spot!I89+Bawana_NG!I89+Bawana_RLNG!I89+Bawana_Spot!I89</f>
        <v>99.99</v>
      </c>
      <c r="C89" s="194">
        <f>PPCL_NG!P89+PPCL_Spot!P89+GT_NG!P89+GT_Spot!P89+Bawana_NG!P89+Bawana_RLNG!P89+Bawana_Spot!P89</f>
        <v>100.21260835303389</v>
      </c>
      <c r="D89" s="195">
        <f t="shared" si="6"/>
        <v>-0.22260835303389115</v>
      </c>
      <c r="E89" s="194">
        <f>PPCL_NG!J89+PPCL_Spot!J89+GT_NG!J89+GT_Spot!J89+Bawana_NG!J89+Bawana_RLNG!J89+Bawana_Spot!J89</f>
        <v>55.76</v>
      </c>
      <c r="F89" s="194">
        <f>PPCL_NG!Q89+PPCL_Spot!Q89+GT_NG!Q89+GT_Spot!Q89+Bawana_NG!Q89+Bawana_RLNG!Q89+Bawana_Spot!Q89</f>
        <v>55.881815077488838</v>
      </c>
      <c r="G89" s="195">
        <f t="shared" si="7"/>
        <v>-0.12181507748884002</v>
      </c>
      <c r="H89" s="194">
        <f>PPCL_NG!K89+PPCL_Spot!K89+GT_NG!K89+GT_Spot!K89+Bawana_NG!K89+Bawana_RLNG!K89+Bawana_Spot!K89</f>
        <v>5</v>
      </c>
      <c r="I89" s="194">
        <f>PPCL_NG!R89+PPCL_Spot!R89+GT_NG!R89+GT_Spot!R89+Bawana_NG!R89+Bawana_RLNG!R89+Bawana_Spot!R89</f>
        <v>5</v>
      </c>
      <c r="J89" s="195">
        <f t="shared" si="8"/>
        <v>0</v>
      </c>
      <c r="K89" s="194">
        <f>PPCL_NG!L89+PPCL_Spot!L89+GT_NG!L89+GT_Spot!L89+Bawana_NG!L89+Bawana_RLNG!L89+Bawana_Spot!L89</f>
        <v>20.97</v>
      </c>
      <c r="L89" s="194">
        <f>PPCL_NG!S89+PPCL_Spot!S89+GT_NG!S89+GT_Spot!S89+Bawana_NG!S89+Bawana_RLNG!S89+Bawana_Spot!S89</f>
        <v>20.996590491200418</v>
      </c>
      <c r="M89" s="195">
        <f t="shared" si="9"/>
        <v>-2.6590491200419564E-2</v>
      </c>
      <c r="N89" s="194">
        <f>PPCL_NG!M89+PPCL_Spot!M89+GT_NG!M89+GT_Spot!M89+Bawana_NG!M89+Bawana_RLNG!M89+Bawana_Spot!M89</f>
        <v>68.23</v>
      </c>
      <c r="O89" s="194">
        <f>PPCL_NG!T89+PPCL_Spot!T89+GT_NG!T89+GT_Spot!T89+Bawana_NG!T89+Bawana_RLNG!T89+Bawana_Spot!T89</f>
        <v>68.388986078276858</v>
      </c>
      <c r="P89" s="195">
        <f t="shared" si="10"/>
        <v>-0.15898607827685396</v>
      </c>
      <c r="Q89" s="195">
        <f t="shared" si="11"/>
        <v>-0.53000000000000469</v>
      </c>
    </row>
    <row r="90" spans="1:17">
      <c r="A90" s="34" t="s">
        <v>132</v>
      </c>
      <c r="B90" s="194">
        <f>PPCL_NG!I90+PPCL_Spot!I90+GT_NG!I90+GT_Spot!I90+Bawana_NG!I90+Bawana_RLNG!I90+Bawana_Spot!I90</f>
        <v>99.99</v>
      </c>
      <c r="C90" s="194">
        <f>PPCL_NG!P90+PPCL_Spot!P90+GT_NG!P90+GT_Spot!P90+Bawana_NG!P90+Bawana_RLNG!P90+Bawana_Spot!P90</f>
        <v>100.21260835303389</v>
      </c>
      <c r="D90" s="195">
        <f t="shared" si="6"/>
        <v>-0.22260835303389115</v>
      </c>
      <c r="E90" s="194">
        <f>PPCL_NG!J90+PPCL_Spot!J90+GT_NG!J90+GT_Spot!J90+Bawana_NG!J90+Bawana_RLNG!J90+Bawana_Spot!J90</f>
        <v>55.76</v>
      </c>
      <c r="F90" s="194">
        <f>PPCL_NG!Q90+PPCL_Spot!Q90+GT_NG!Q90+GT_Spot!Q90+Bawana_NG!Q90+Bawana_RLNG!Q90+Bawana_Spot!Q90</f>
        <v>55.881815077488838</v>
      </c>
      <c r="G90" s="195">
        <f t="shared" si="7"/>
        <v>-0.12181507748884002</v>
      </c>
      <c r="H90" s="194">
        <f>PPCL_NG!K90+PPCL_Spot!K90+GT_NG!K90+GT_Spot!K90+Bawana_NG!K90+Bawana_RLNG!K90+Bawana_Spot!K90</f>
        <v>5</v>
      </c>
      <c r="I90" s="194">
        <f>PPCL_NG!R90+PPCL_Spot!R90+GT_NG!R90+GT_Spot!R90+Bawana_NG!R90+Bawana_RLNG!R90+Bawana_Spot!R90</f>
        <v>5</v>
      </c>
      <c r="J90" s="195">
        <f t="shared" si="8"/>
        <v>0</v>
      </c>
      <c r="K90" s="194">
        <f>PPCL_NG!L90+PPCL_Spot!L90+GT_NG!L90+GT_Spot!L90+Bawana_NG!L90+Bawana_RLNG!L90+Bawana_Spot!L90</f>
        <v>20.97</v>
      </c>
      <c r="L90" s="194">
        <f>PPCL_NG!S90+PPCL_Spot!S90+GT_NG!S90+GT_Spot!S90+Bawana_NG!S90+Bawana_RLNG!S90+Bawana_Spot!S90</f>
        <v>20.996590491200418</v>
      </c>
      <c r="M90" s="195">
        <f t="shared" si="9"/>
        <v>-2.6590491200419564E-2</v>
      </c>
      <c r="N90" s="194">
        <f>PPCL_NG!M90+PPCL_Spot!M90+GT_NG!M90+GT_Spot!M90+Bawana_NG!M90+Bawana_RLNG!M90+Bawana_Spot!M90</f>
        <v>68.23</v>
      </c>
      <c r="O90" s="194">
        <f>PPCL_NG!T90+PPCL_Spot!T90+GT_NG!T90+GT_Spot!T90+Bawana_NG!T90+Bawana_RLNG!T90+Bawana_Spot!T90</f>
        <v>68.388986078276858</v>
      </c>
      <c r="P90" s="195">
        <f t="shared" si="10"/>
        <v>-0.15898607827685396</v>
      </c>
      <c r="Q90" s="195">
        <f t="shared" si="11"/>
        <v>-0.53000000000000469</v>
      </c>
    </row>
    <row r="91" spans="1:17">
      <c r="A91" s="34" t="s">
        <v>133</v>
      </c>
      <c r="B91" s="194">
        <f>PPCL_NG!I91+PPCL_Spot!I91+GT_NG!I91+GT_Spot!I91+Bawana_NG!I91+Bawana_RLNG!I91+Bawana_Spot!I91</f>
        <v>100.00999999999999</v>
      </c>
      <c r="C91" s="194">
        <f>PPCL_NG!P91+PPCL_Spot!P91+GT_NG!P91+GT_Spot!P91+Bawana_NG!P91+Bawana_RLNG!P91+Bawana_Spot!P91</f>
        <v>100.23649798777301</v>
      </c>
      <c r="D91" s="195">
        <f t="shared" si="6"/>
        <v>-0.22649798777301555</v>
      </c>
      <c r="E91" s="194">
        <f>PPCL_NG!J91+PPCL_Spot!J91+GT_NG!J91+GT_Spot!J91+Bawana_NG!J91+Bawana_RLNG!J91+Bawana_Spot!J91</f>
        <v>57.34</v>
      </c>
      <c r="F91" s="194">
        <f>PPCL_NG!Q91+PPCL_Spot!Q91+GT_NG!Q91+GT_Spot!Q91+Bawana_NG!Q91+Bawana_RLNG!Q91+Bawana_Spot!Q91</f>
        <v>57.464064510385455</v>
      </c>
      <c r="G91" s="195">
        <f t="shared" si="7"/>
        <v>-0.12406451038545185</v>
      </c>
      <c r="H91" s="194">
        <f>PPCL_NG!K91+PPCL_Spot!K91+GT_NG!K91+GT_Spot!K91+Bawana_NG!K91+Bawana_RLNG!K91+Bawana_Spot!K91</f>
        <v>5</v>
      </c>
      <c r="I91" s="194">
        <f>PPCL_NG!R91+PPCL_Spot!R91+GT_NG!R91+GT_Spot!R91+Bawana_NG!R91+Bawana_RLNG!R91+Bawana_Spot!R91</f>
        <v>5.0002314707652413</v>
      </c>
      <c r="J91" s="195">
        <f t="shared" si="8"/>
        <v>-2.3147076524132615E-4</v>
      </c>
      <c r="K91" s="194">
        <f>PPCL_NG!L91+PPCL_Spot!L91+GT_NG!L91+GT_Spot!L91+Bawana_NG!L91+Bawana_RLNG!L91+Bawana_Spot!L91</f>
        <v>21.6</v>
      </c>
      <c r="L91" s="194">
        <f>PPCL_NG!S91+PPCL_Spot!S91+GT_NG!S91+GT_Spot!S91+Bawana_NG!S91+Bawana_RLNG!S91+Bawana_Spot!S91</f>
        <v>21.627502023073941</v>
      </c>
      <c r="M91" s="195">
        <f t="shared" si="9"/>
        <v>-2.7502023073939341E-2</v>
      </c>
      <c r="N91" s="194">
        <f>PPCL_NG!M91+PPCL_Spot!M91+GT_NG!M91+GT_Spot!M91+Bawana_NG!M91+Bawana_RLNG!M91+Bawana_Spot!M91</f>
        <v>70.13</v>
      </c>
      <c r="O91" s="194">
        <f>PPCL_NG!T91+PPCL_Spot!T91+GT_NG!T91+GT_Spot!T91+Bawana_NG!T91+Bawana_RLNG!T91+Bawana_Spot!T91</f>
        <v>70.291704008002327</v>
      </c>
      <c r="P91" s="195">
        <f t="shared" si="10"/>
        <v>-0.16170400800233153</v>
      </c>
      <c r="Q91" s="195">
        <f t="shared" si="11"/>
        <v>-0.53999999999997961</v>
      </c>
    </row>
    <row r="92" spans="1:17">
      <c r="A92" s="34" t="s">
        <v>134</v>
      </c>
      <c r="B92" s="194">
        <f>PPCL_NG!I92+PPCL_Spot!I92+GT_NG!I92+GT_Spot!I92+Bawana_NG!I92+Bawana_RLNG!I92+Bawana_Spot!I92</f>
        <v>100.00999999999999</v>
      </c>
      <c r="C92" s="194">
        <f>PPCL_NG!P92+PPCL_Spot!P92+GT_NG!P92+GT_Spot!P92+Bawana_NG!P92+Bawana_RLNG!P92+Bawana_Spot!P92</f>
        <v>100.23649798777301</v>
      </c>
      <c r="D92" s="195">
        <f t="shared" si="6"/>
        <v>-0.22649798777301555</v>
      </c>
      <c r="E92" s="194">
        <f>PPCL_NG!J92+PPCL_Spot!J92+GT_NG!J92+GT_Spot!J92+Bawana_NG!J92+Bawana_RLNG!J92+Bawana_Spot!J92</f>
        <v>57.34</v>
      </c>
      <c r="F92" s="194">
        <f>PPCL_NG!Q92+PPCL_Spot!Q92+GT_NG!Q92+GT_Spot!Q92+Bawana_NG!Q92+Bawana_RLNG!Q92+Bawana_Spot!Q92</f>
        <v>57.464064510385455</v>
      </c>
      <c r="G92" s="195">
        <f t="shared" si="7"/>
        <v>-0.12406451038545185</v>
      </c>
      <c r="H92" s="194">
        <f>PPCL_NG!K92+PPCL_Spot!K92+GT_NG!K92+GT_Spot!K92+Bawana_NG!K92+Bawana_RLNG!K92+Bawana_Spot!K92</f>
        <v>5</v>
      </c>
      <c r="I92" s="194">
        <f>PPCL_NG!R92+PPCL_Spot!R92+GT_NG!R92+GT_Spot!R92+Bawana_NG!R92+Bawana_RLNG!R92+Bawana_Spot!R92</f>
        <v>5.0002314707652413</v>
      </c>
      <c r="J92" s="195">
        <f t="shared" si="8"/>
        <v>-2.3147076524132615E-4</v>
      </c>
      <c r="K92" s="194">
        <f>PPCL_NG!L92+PPCL_Spot!L92+GT_NG!L92+GT_Spot!L92+Bawana_NG!L92+Bawana_RLNG!L92+Bawana_Spot!L92</f>
        <v>21.6</v>
      </c>
      <c r="L92" s="194">
        <f>PPCL_NG!S92+PPCL_Spot!S92+GT_NG!S92+GT_Spot!S92+Bawana_NG!S92+Bawana_RLNG!S92+Bawana_Spot!S92</f>
        <v>21.627502023073941</v>
      </c>
      <c r="M92" s="195">
        <f t="shared" si="9"/>
        <v>-2.7502023073939341E-2</v>
      </c>
      <c r="N92" s="194">
        <f>PPCL_NG!M92+PPCL_Spot!M92+GT_NG!M92+GT_Spot!M92+Bawana_NG!M92+Bawana_RLNG!M92+Bawana_Spot!M92</f>
        <v>70.13</v>
      </c>
      <c r="O92" s="194">
        <f>PPCL_NG!T92+PPCL_Spot!T92+GT_NG!T92+GT_Spot!T92+Bawana_NG!T92+Bawana_RLNG!T92+Bawana_Spot!T92</f>
        <v>70.291704008002327</v>
      </c>
      <c r="P92" s="195">
        <f t="shared" si="10"/>
        <v>-0.16170400800233153</v>
      </c>
      <c r="Q92" s="195">
        <f t="shared" si="11"/>
        <v>-0.53999999999997961</v>
      </c>
    </row>
    <row r="93" spans="1:17">
      <c r="A93" s="34" t="s">
        <v>135</v>
      </c>
      <c r="B93" s="194">
        <f>PPCL_NG!I93+PPCL_Spot!I93+GT_NG!I93+GT_Spot!I93+Bawana_NG!I93+Bawana_RLNG!I93+Bawana_Spot!I93</f>
        <v>100.00999999999999</v>
      </c>
      <c r="C93" s="194">
        <f>PPCL_NG!P93+PPCL_Spot!P93+GT_NG!P93+GT_Spot!P93+Bawana_NG!P93+Bawana_RLNG!P93+Bawana_Spot!P93</f>
        <v>100.23649798777301</v>
      </c>
      <c r="D93" s="195">
        <f t="shared" si="6"/>
        <v>-0.22649798777301555</v>
      </c>
      <c r="E93" s="194">
        <f>PPCL_NG!J93+PPCL_Spot!J93+GT_NG!J93+GT_Spot!J93+Bawana_NG!J93+Bawana_RLNG!J93+Bawana_Spot!J93</f>
        <v>57.34</v>
      </c>
      <c r="F93" s="194">
        <f>PPCL_NG!Q93+PPCL_Spot!Q93+GT_NG!Q93+GT_Spot!Q93+Bawana_NG!Q93+Bawana_RLNG!Q93+Bawana_Spot!Q93</f>
        <v>57.464064510385455</v>
      </c>
      <c r="G93" s="195">
        <f t="shared" si="7"/>
        <v>-0.12406451038545185</v>
      </c>
      <c r="H93" s="194">
        <f>PPCL_NG!K93+PPCL_Spot!K93+GT_NG!K93+GT_Spot!K93+Bawana_NG!K93+Bawana_RLNG!K93+Bawana_Spot!K93</f>
        <v>5</v>
      </c>
      <c r="I93" s="194">
        <f>PPCL_NG!R93+PPCL_Spot!R93+GT_NG!R93+GT_Spot!R93+Bawana_NG!R93+Bawana_RLNG!R93+Bawana_Spot!R93</f>
        <v>5.0002314707652413</v>
      </c>
      <c r="J93" s="195">
        <f t="shared" si="8"/>
        <v>-2.3147076524132615E-4</v>
      </c>
      <c r="K93" s="194">
        <f>PPCL_NG!L93+PPCL_Spot!L93+GT_NG!L93+GT_Spot!L93+Bawana_NG!L93+Bawana_RLNG!L93+Bawana_Spot!L93</f>
        <v>21.6</v>
      </c>
      <c r="L93" s="194">
        <f>PPCL_NG!S93+PPCL_Spot!S93+GT_NG!S93+GT_Spot!S93+Bawana_NG!S93+Bawana_RLNG!S93+Bawana_Spot!S93</f>
        <v>21.627502023073941</v>
      </c>
      <c r="M93" s="195">
        <f t="shared" si="9"/>
        <v>-2.7502023073939341E-2</v>
      </c>
      <c r="N93" s="194">
        <f>PPCL_NG!M93+PPCL_Spot!M93+GT_NG!M93+GT_Spot!M93+Bawana_NG!M93+Bawana_RLNG!M93+Bawana_Spot!M93</f>
        <v>70.13</v>
      </c>
      <c r="O93" s="194">
        <f>PPCL_NG!T93+PPCL_Spot!T93+GT_NG!T93+GT_Spot!T93+Bawana_NG!T93+Bawana_RLNG!T93+Bawana_Spot!T93</f>
        <v>70.291704008002327</v>
      </c>
      <c r="P93" s="195">
        <f t="shared" si="10"/>
        <v>-0.16170400800233153</v>
      </c>
      <c r="Q93" s="195">
        <f t="shared" si="11"/>
        <v>-0.53999999999997961</v>
      </c>
    </row>
    <row r="94" spans="1:17">
      <c r="A94" s="34" t="s">
        <v>136</v>
      </c>
      <c r="B94" s="194">
        <f>PPCL_NG!I94+PPCL_Spot!I94+GT_NG!I94+GT_Spot!I94+Bawana_NG!I94+Bawana_RLNG!I94+Bawana_Spot!I94</f>
        <v>100.00999999999999</v>
      </c>
      <c r="C94" s="194">
        <f>PPCL_NG!P94+PPCL_Spot!P94+GT_NG!P94+GT_Spot!P94+Bawana_NG!P94+Bawana_RLNG!P94+Bawana_Spot!P94</f>
        <v>100.23649798777301</v>
      </c>
      <c r="D94" s="195">
        <f t="shared" si="6"/>
        <v>-0.22649798777301555</v>
      </c>
      <c r="E94" s="194">
        <f>PPCL_NG!J94+PPCL_Spot!J94+GT_NG!J94+GT_Spot!J94+Bawana_NG!J94+Bawana_RLNG!J94+Bawana_Spot!J94</f>
        <v>57.34</v>
      </c>
      <c r="F94" s="194">
        <f>PPCL_NG!Q94+PPCL_Spot!Q94+GT_NG!Q94+GT_Spot!Q94+Bawana_NG!Q94+Bawana_RLNG!Q94+Bawana_Spot!Q94</f>
        <v>57.464064510385455</v>
      </c>
      <c r="G94" s="195">
        <f t="shared" si="7"/>
        <v>-0.12406451038545185</v>
      </c>
      <c r="H94" s="194">
        <f>PPCL_NG!K94+PPCL_Spot!K94+GT_NG!K94+GT_Spot!K94+Bawana_NG!K94+Bawana_RLNG!K94+Bawana_Spot!K94</f>
        <v>5</v>
      </c>
      <c r="I94" s="194">
        <f>PPCL_NG!R94+PPCL_Spot!R94+GT_NG!R94+GT_Spot!R94+Bawana_NG!R94+Bawana_RLNG!R94+Bawana_Spot!R94</f>
        <v>5.0002314707652413</v>
      </c>
      <c r="J94" s="195">
        <f t="shared" si="8"/>
        <v>-2.3147076524132615E-4</v>
      </c>
      <c r="K94" s="194">
        <f>PPCL_NG!L94+PPCL_Spot!L94+GT_NG!L94+GT_Spot!L94+Bawana_NG!L94+Bawana_RLNG!L94+Bawana_Spot!L94</f>
        <v>21.6</v>
      </c>
      <c r="L94" s="194">
        <f>PPCL_NG!S94+PPCL_Spot!S94+GT_NG!S94+GT_Spot!S94+Bawana_NG!S94+Bawana_RLNG!S94+Bawana_Spot!S94</f>
        <v>21.627502023073941</v>
      </c>
      <c r="M94" s="195">
        <f t="shared" si="9"/>
        <v>-2.7502023073939341E-2</v>
      </c>
      <c r="N94" s="194">
        <f>PPCL_NG!M94+PPCL_Spot!M94+GT_NG!M94+GT_Spot!M94+Bawana_NG!M94+Bawana_RLNG!M94+Bawana_Spot!M94</f>
        <v>70.13</v>
      </c>
      <c r="O94" s="194">
        <f>PPCL_NG!T94+PPCL_Spot!T94+GT_NG!T94+GT_Spot!T94+Bawana_NG!T94+Bawana_RLNG!T94+Bawana_Spot!T94</f>
        <v>70.291704008002327</v>
      </c>
      <c r="P94" s="195">
        <f t="shared" si="10"/>
        <v>-0.16170400800233153</v>
      </c>
      <c r="Q94" s="195">
        <f t="shared" si="11"/>
        <v>-0.53999999999997961</v>
      </c>
    </row>
    <row r="95" spans="1:17">
      <c r="A95" s="34" t="s">
        <v>137</v>
      </c>
      <c r="B95" s="194">
        <f>PPCL_NG!I95+PPCL_Spot!I95+GT_NG!I95+GT_Spot!I95+Bawana_NG!I95+Bawana_RLNG!I95+Bawana_Spot!I95</f>
        <v>100.00999999999999</v>
      </c>
      <c r="C95" s="194">
        <f>PPCL_NG!P95+PPCL_Spot!P95+GT_NG!P95+GT_Spot!P95+Bawana_NG!P95+Bawana_RLNG!P95+Bawana_Spot!P95</f>
        <v>100.23649798777301</v>
      </c>
      <c r="D95" s="195">
        <f t="shared" si="6"/>
        <v>-0.22649798777301555</v>
      </c>
      <c r="E95" s="194">
        <f>PPCL_NG!J95+PPCL_Spot!J95+GT_NG!J95+GT_Spot!J95+Bawana_NG!J95+Bawana_RLNG!J95+Bawana_Spot!J95</f>
        <v>57.34</v>
      </c>
      <c r="F95" s="194">
        <f>PPCL_NG!Q95+PPCL_Spot!Q95+GT_NG!Q95+GT_Spot!Q95+Bawana_NG!Q95+Bawana_RLNG!Q95+Bawana_Spot!Q95</f>
        <v>57.464064510385455</v>
      </c>
      <c r="G95" s="195">
        <f t="shared" si="7"/>
        <v>-0.12406451038545185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5.0002314707652413</v>
      </c>
      <c r="J95" s="195">
        <f t="shared" si="8"/>
        <v>-2.3147076524132615E-4</v>
      </c>
      <c r="K95" s="194">
        <f>PPCL_NG!L95+PPCL_Spot!L95+GT_NG!L95+GT_Spot!L95+Bawana_NG!L95+Bawana_RLNG!L95+Bawana_Spot!L95</f>
        <v>21.6</v>
      </c>
      <c r="L95" s="194">
        <f>PPCL_NG!S95+PPCL_Spot!S95+GT_NG!S95+GT_Spot!S95+Bawana_NG!S95+Bawana_RLNG!S95+Bawana_Spot!S95</f>
        <v>21.627502023073941</v>
      </c>
      <c r="M95" s="195">
        <f t="shared" si="9"/>
        <v>-2.7502023073939341E-2</v>
      </c>
      <c r="N95" s="194">
        <f>PPCL_NG!M95+PPCL_Spot!M95+GT_NG!M95+GT_Spot!M95+Bawana_NG!M95+Bawana_RLNG!M95+Bawana_Spot!M95</f>
        <v>70.13</v>
      </c>
      <c r="O95" s="194">
        <f>PPCL_NG!T95+PPCL_Spot!T95+GT_NG!T95+GT_Spot!T95+Bawana_NG!T95+Bawana_RLNG!T95+Bawana_Spot!T95</f>
        <v>70.291704008002327</v>
      </c>
      <c r="P95" s="195">
        <f t="shared" si="10"/>
        <v>-0.16170400800233153</v>
      </c>
      <c r="Q95" s="195">
        <f t="shared" si="11"/>
        <v>-0.53999999999997961</v>
      </c>
    </row>
    <row r="96" spans="1:17">
      <c r="A96" s="34" t="s">
        <v>138</v>
      </c>
      <c r="B96" s="194">
        <f>PPCL_NG!I96+PPCL_Spot!I96+GT_NG!I96+GT_Spot!I96+Bawana_NG!I96+Bawana_RLNG!I96+Bawana_Spot!I96</f>
        <v>100.00999999999999</v>
      </c>
      <c r="C96" s="194">
        <f>PPCL_NG!P96+PPCL_Spot!P96+GT_NG!P96+GT_Spot!P96+Bawana_NG!P96+Bawana_RLNG!P96+Bawana_Spot!P96</f>
        <v>100.23649798777301</v>
      </c>
      <c r="D96" s="195">
        <f t="shared" si="6"/>
        <v>-0.22649798777301555</v>
      </c>
      <c r="E96" s="194">
        <f>PPCL_NG!J96+PPCL_Spot!J96+GT_NG!J96+GT_Spot!J96+Bawana_NG!J96+Bawana_RLNG!J96+Bawana_Spot!J96</f>
        <v>57.34</v>
      </c>
      <c r="F96" s="194">
        <f>PPCL_NG!Q96+PPCL_Spot!Q96+GT_NG!Q96+GT_Spot!Q96+Bawana_NG!Q96+Bawana_RLNG!Q96+Bawana_Spot!Q96</f>
        <v>57.464064510385455</v>
      </c>
      <c r="G96" s="195">
        <f t="shared" si="7"/>
        <v>-0.12406451038545185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5.0002314707652413</v>
      </c>
      <c r="J96" s="195">
        <f t="shared" si="8"/>
        <v>-2.3147076524132615E-4</v>
      </c>
      <c r="K96" s="194">
        <f>PPCL_NG!L96+PPCL_Spot!L96+GT_NG!L96+GT_Spot!L96+Bawana_NG!L96+Bawana_RLNG!L96+Bawana_Spot!L96</f>
        <v>21.6</v>
      </c>
      <c r="L96" s="194">
        <f>PPCL_NG!S96+PPCL_Spot!S96+GT_NG!S96+GT_Spot!S96+Bawana_NG!S96+Bawana_RLNG!S96+Bawana_Spot!S96</f>
        <v>21.627502023073941</v>
      </c>
      <c r="M96" s="195">
        <f t="shared" si="9"/>
        <v>-2.7502023073939341E-2</v>
      </c>
      <c r="N96" s="194">
        <f>PPCL_NG!M96+PPCL_Spot!M96+GT_NG!M96+GT_Spot!M96+Bawana_NG!M96+Bawana_RLNG!M96+Bawana_Spot!M96</f>
        <v>70.13</v>
      </c>
      <c r="O96" s="194">
        <f>PPCL_NG!T96+PPCL_Spot!T96+GT_NG!T96+GT_Spot!T96+Bawana_NG!T96+Bawana_RLNG!T96+Bawana_Spot!T96</f>
        <v>70.291704008002327</v>
      </c>
      <c r="P96" s="195">
        <f t="shared" si="10"/>
        <v>-0.16170400800233153</v>
      </c>
      <c r="Q96" s="195">
        <f t="shared" si="11"/>
        <v>-0.53999999999997961</v>
      </c>
    </row>
    <row r="97" spans="1:17">
      <c r="A97" s="34" t="s">
        <v>139</v>
      </c>
      <c r="B97" s="194">
        <f>PPCL_NG!I97+PPCL_Spot!I97+GT_NG!I97+GT_Spot!I97+Bawana_NG!I97+Bawana_RLNG!I97+Bawana_Spot!I97</f>
        <v>100.00999999999999</v>
      </c>
      <c r="C97" s="194">
        <f>PPCL_NG!P97+PPCL_Spot!P97+GT_NG!P97+GT_Spot!P97+Bawana_NG!P97+Bawana_RLNG!P97+Bawana_Spot!P97</f>
        <v>100.23649798777301</v>
      </c>
      <c r="D97" s="195">
        <f t="shared" si="6"/>
        <v>-0.22649798777301555</v>
      </c>
      <c r="E97" s="194">
        <f>PPCL_NG!J97+PPCL_Spot!J97+GT_NG!J97+GT_Spot!J97+Bawana_NG!J97+Bawana_RLNG!J97+Bawana_Spot!J97</f>
        <v>57.34</v>
      </c>
      <c r="F97" s="194">
        <f>PPCL_NG!Q97+PPCL_Spot!Q97+GT_NG!Q97+GT_Spot!Q97+Bawana_NG!Q97+Bawana_RLNG!Q97+Bawana_Spot!Q97</f>
        <v>57.464064510385455</v>
      </c>
      <c r="G97" s="195">
        <f t="shared" si="7"/>
        <v>-0.12406451038545185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5.0002314707652413</v>
      </c>
      <c r="J97" s="195">
        <f t="shared" si="8"/>
        <v>-2.3147076524132615E-4</v>
      </c>
      <c r="K97" s="194">
        <f>PPCL_NG!L97+PPCL_Spot!L97+GT_NG!L97+GT_Spot!L97+Bawana_NG!L97+Bawana_RLNG!L97+Bawana_Spot!L97</f>
        <v>21.6</v>
      </c>
      <c r="L97" s="194">
        <f>PPCL_NG!S97+PPCL_Spot!S97+GT_NG!S97+GT_Spot!S97+Bawana_NG!S97+Bawana_RLNG!S97+Bawana_Spot!S97</f>
        <v>21.627502023073941</v>
      </c>
      <c r="M97" s="195">
        <f t="shared" si="9"/>
        <v>-2.7502023073939341E-2</v>
      </c>
      <c r="N97" s="194">
        <f>PPCL_NG!M97+PPCL_Spot!M97+GT_NG!M97+GT_Spot!M97+Bawana_NG!M97+Bawana_RLNG!M97+Bawana_Spot!M97</f>
        <v>70.13</v>
      </c>
      <c r="O97" s="194">
        <f>PPCL_NG!T97+PPCL_Spot!T97+GT_NG!T97+GT_Spot!T97+Bawana_NG!T97+Bawana_RLNG!T97+Bawana_Spot!T97</f>
        <v>70.291704008002327</v>
      </c>
      <c r="P97" s="195">
        <f t="shared" si="10"/>
        <v>-0.16170400800233153</v>
      </c>
      <c r="Q97" s="195">
        <f t="shared" si="11"/>
        <v>-0.53999999999997961</v>
      </c>
    </row>
    <row r="98" spans="1:17">
      <c r="A98" s="34" t="s">
        <v>140</v>
      </c>
      <c r="B98" s="194">
        <f>PPCL_NG!I98+PPCL_Spot!I98+GT_NG!I98+GT_Spot!I98+Bawana_NG!I98+Bawana_RLNG!I98+Bawana_Spot!I98</f>
        <v>100.00999999999999</v>
      </c>
      <c r="C98" s="194">
        <f>PPCL_NG!P98+PPCL_Spot!P98+GT_NG!P98+GT_Spot!P98+Bawana_NG!P98+Bawana_RLNG!P98+Bawana_Spot!P98</f>
        <v>100.23649798777301</v>
      </c>
      <c r="D98" s="195">
        <f t="shared" si="6"/>
        <v>-0.22649798777301555</v>
      </c>
      <c r="E98" s="194">
        <f>PPCL_NG!J98+PPCL_Spot!J98+GT_NG!J98+GT_Spot!J98+Bawana_NG!J98+Bawana_RLNG!J98+Bawana_Spot!J98</f>
        <v>57.34</v>
      </c>
      <c r="F98" s="194">
        <f>PPCL_NG!Q98+PPCL_Spot!Q98+GT_NG!Q98+GT_Spot!Q98+Bawana_NG!Q98+Bawana_RLNG!Q98+Bawana_Spot!Q98</f>
        <v>57.464064510385455</v>
      </c>
      <c r="G98" s="195">
        <f t="shared" si="7"/>
        <v>-0.12406451038545185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5.0002314707652413</v>
      </c>
      <c r="J98" s="195">
        <f t="shared" si="8"/>
        <v>-2.3147076524132615E-4</v>
      </c>
      <c r="K98" s="194">
        <f>PPCL_NG!L98+PPCL_Spot!L98+GT_NG!L98+GT_Spot!L98+Bawana_NG!L98+Bawana_RLNG!L98+Bawana_Spot!L98</f>
        <v>21.6</v>
      </c>
      <c r="L98" s="194">
        <f>PPCL_NG!S98+PPCL_Spot!S98+GT_NG!S98+GT_Spot!S98+Bawana_NG!S98+Bawana_RLNG!S98+Bawana_Spot!S98</f>
        <v>21.627502023073941</v>
      </c>
      <c r="M98" s="195">
        <f t="shared" si="9"/>
        <v>-2.7502023073939341E-2</v>
      </c>
      <c r="N98" s="194">
        <f>PPCL_NG!M98+PPCL_Spot!M98+GT_NG!M98+GT_Spot!M98+Bawana_NG!M98+Bawana_RLNG!M98+Bawana_Spot!M98</f>
        <v>70.13</v>
      </c>
      <c r="O98" s="194">
        <f>PPCL_NG!T98+PPCL_Spot!T98+GT_NG!T98+GT_Spot!T98+Bawana_NG!T98+Bawana_RLNG!T98+Bawana_Spot!T98</f>
        <v>70.291704008002327</v>
      </c>
      <c r="P98" s="195">
        <f t="shared" si="10"/>
        <v>-0.16170400800233153</v>
      </c>
      <c r="Q98" s="195">
        <f t="shared" si="11"/>
        <v>-0.53999999999997961</v>
      </c>
    </row>
    <row r="99" spans="1:17">
      <c r="A99" s="34" t="s">
        <v>324</v>
      </c>
      <c r="B99" s="194">
        <f>PPCL_NG!I99+PPCL_Spot!I99+GT_NG!I99+GT_Spot!I99+Bawana_NG!I99+Bawana_RLNG!I99+Bawana_Spot!I99</f>
        <v>2.4855175000000038</v>
      </c>
      <c r="C99" s="194">
        <f>PPCL_NG!P99+PPCL_Spot!P99+GT_NG!P99+GT_Spot!P99+Bawana_NG!P99+Bawana_RLNG!P99+Bawana_Spot!P99</f>
        <v>2.4897832455007531</v>
      </c>
      <c r="D99" s="195">
        <f t="shared" si="6"/>
        <v>-4.2657455007493184E-3</v>
      </c>
      <c r="E99" s="194">
        <f>PPCL_NG!J99+PPCL_Spot!J99+GT_NG!J99+GT_Spot!J99+Bawana_NG!J99+Bawana_RLNG!J99+Bawana_Spot!J99</f>
        <v>1.4063950000000014</v>
      </c>
      <c r="F99" s="194">
        <f>PPCL_NG!Q99+PPCL_Spot!Q99+GT_NG!Q99+GT_Spot!Q99+Bawana_NG!Q99+Bawana_RLNG!Q99+Bawana_Spot!Q99</f>
        <v>1.408730947723545</v>
      </c>
      <c r="G99" s="195">
        <f t="shared" si="7"/>
        <v>-2.3359477235436188E-3</v>
      </c>
      <c r="H99" s="194">
        <f>PPCL_NG!K99+PPCL_Spot!K99+GT_NG!K99+GT_Spot!K99+Bawana_NG!K99+Bawana_RLNG!K99+Bawana_Spot!K99</f>
        <v>0.11977749999999998</v>
      </c>
      <c r="I99" s="194">
        <f>PPCL_NG!R99+PPCL_Spot!R99+GT_NG!R99+GT_Spot!R99+Bawana_NG!R99+Bawana_RLNG!R99+Bawana_Spot!R99</f>
        <v>0.11978092290731673</v>
      </c>
      <c r="J99" s="195">
        <f t="shared" si="8"/>
        <v>-3.4229073167524326E-6</v>
      </c>
      <c r="K99" s="194">
        <f>PPCL_NG!L99+PPCL_Spot!L99+GT_NG!L99+GT_Spot!L99+Bawana_NG!L99+Bawana_RLNG!L99+Bawana_Spot!L99</f>
        <v>0.43115750000000036</v>
      </c>
      <c r="L99" s="194">
        <f>PPCL_NG!S99+PPCL_Spot!S99+GT_NG!S99+GT_Spot!S99+Bawana_NG!S99+Bawana_RLNG!S99+Bawana_Spot!S99</f>
        <v>0.43167409922229921</v>
      </c>
      <c r="M99" s="195">
        <f t="shared" si="9"/>
        <v>-5.1659922229885247E-4</v>
      </c>
      <c r="N99" s="194">
        <f>PPCL_NG!M99+PPCL_Spot!M99+GT_NG!M99+GT_Spot!M99+Bawana_NG!M99+Bawana_RLNG!M99+Bawana_Spot!M99</f>
        <v>1.7094350000000009</v>
      </c>
      <c r="O99" s="194">
        <f>PPCL_NG!T99+PPCL_Spot!T99+GT_NG!T99+GT_Spot!T99+Bawana_NG!T99+Bawana_RLNG!T99+Bawana_Spot!T99</f>
        <v>1.712480784646087</v>
      </c>
      <c r="P99" s="195">
        <f t="shared" si="10"/>
        <v>-3.0457846460860694E-3</v>
      </c>
      <c r="Q99" s="195">
        <f t="shared" si="11"/>
        <v>-1.0167499999994611E-2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45695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45695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45695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2025-02-11T09:58:19Z</dcterms:modified>
</cp:coreProperties>
</file>